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I:\MKE\OPIRDATA\ALL_OPIR\12-Toolkit and Score Card\Toolkit\TOOL KIT-2022\"/>
    </mc:Choice>
  </mc:AlternateContent>
  <xr:revisionPtr revIDLastSave="0" documentId="13_ncr:1_{55123A70-32D3-41EF-9732-B641A01797B7}" xr6:coauthVersionLast="36" xr6:coauthVersionMax="36" xr10:uidLastSave="{00000000-0000-0000-0000-000000000000}"/>
  <bookViews>
    <workbookView xWindow="0" yWindow="0" windowWidth="28800" windowHeight="13275" tabRatio="654" xr2:uid="{00000000-000D-0000-FFFF-FFFF00000000}"/>
  </bookViews>
  <sheets>
    <sheet name="Cover" sheetId="28" r:id="rId1"/>
    <sheet name="Table of Content" sheetId="46" r:id="rId2"/>
    <sheet name="Table 1 Student Faculty Ratios" sheetId="58" r:id="rId3"/>
    <sheet name="Table 1 - SFR FY2021" sheetId="71" r:id="rId4"/>
    <sheet name="Table 2 Highest Enrolled Course" sheetId="5" r:id="rId5"/>
    <sheet name="T-2A 100 Highest Enrolled" sheetId="72" r:id="rId6"/>
    <sheet name="Table 2B-Top 50 crse by campus" sheetId="75" r:id="rId7"/>
    <sheet name="Table 3 Course Sections Offered" sheetId="9" r:id="rId8"/>
    <sheet name="T-3 Active and Cancelled" sheetId="74" r:id="rId9"/>
    <sheet name="Table 4 Degree Program Enrlmnt " sheetId="13" r:id="rId10"/>
    <sheet name="T-4 Program Enrollment" sheetId="64" r:id="rId11"/>
    <sheet name="Table 5 Awards by Type" sheetId="20" r:id="rId12"/>
    <sheet name="T5-Awards 2017-21" sheetId="65" r:id="rId13"/>
    <sheet name="Table 6 Program Transfers" sheetId="21" r:id="rId14"/>
    <sheet name="T-6 FY21 Program Transfers" sheetId="70" r:id="rId15"/>
    <sheet name="Table 7 Four-Year GradTrns Rate" sheetId="23" r:id="rId16"/>
    <sheet name="T-7 grad-transfer rate" sheetId="76" r:id="rId17"/>
    <sheet name="Table 8 Credits &amp;Time to Award" sheetId="24" r:id="rId18"/>
    <sheet name="T-8 Credit Time to Award" sheetId="66" r:id="rId19"/>
    <sheet name="Table 9 Top Producing Awards" sheetId="25" r:id="rId20"/>
    <sheet name="T-9A Top Producing in FY21" sheetId="67" r:id="rId21"/>
    <sheet name="T-9B-FY21 TOP 5-Yr Trend" sheetId="68" r:id="rId22"/>
    <sheet name="Table 10 Low Producing Awards" sheetId="26" r:id="rId23"/>
    <sheet name="T 10 - Low Produing in FY21" sheetId="69" r:id="rId24"/>
  </sheets>
  <definedNames>
    <definedName name="_2018_TK3_Top_enrollment_Course_List_Campus" localSheetId="23">#REF!</definedName>
    <definedName name="_2018_TK3_Top_enrollment_Course_List_Campus" localSheetId="5">#REF!</definedName>
    <definedName name="_2018_TK3_Top_enrollment_Course_List_Campus" localSheetId="8">#REF!</definedName>
    <definedName name="_2018_TK3_Top_enrollment_Course_List_Campus" localSheetId="10">#REF!</definedName>
    <definedName name="_2018_TK3_Top_enrollment_Course_List_Campus" localSheetId="12">#REF!</definedName>
    <definedName name="_2018_TK3_Top_enrollment_Course_List_Campus" localSheetId="14">#REF!</definedName>
    <definedName name="_2018_TK3_Top_enrollment_Course_List_Campus" localSheetId="18">#REF!</definedName>
    <definedName name="_2018_TK3_Top_enrollment_Course_List_Campus" localSheetId="20">#REF!</definedName>
    <definedName name="_2018_TK3_Top_enrollment_Course_List_Campus" localSheetId="21">#REF!</definedName>
    <definedName name="_2018_TK3_Top_enrollment_Course_List_Campus" localSheetId="2">#REF!</definedName>
    <definedName name="_2018_TK3_Top_enrollment_Course_List_Campus" localSheetId="1">#REF!</definedName>
    <definedName name="_2018_TK3_Top_enrollment_Course_List_Campus">#REF!</definedName>
    <definedName name="_xlnm._FilterDatabase" localSheetId="23" hidden="1">'T 10 - Low Produing in FY21'!$A$2:$M$2</definedName>
    <definedName name="_xlnm._FilterDatabase" localSheetId="5" hidden="1">'T-2A 100 Highest Enrolled'!$A$2:$G$2</definedName>
    <definedName name="_xlnm._FilterDatabase" localSheetId="8" hidden="1">'T-3 Active and Cancelled'!$A$3:$AC$3</definedName>
    <definedName name="_xlnm._FilterDatabase" localSheetId="10" hidden="1">'T-4 Program Enrollment'!$A$3:$L$3</definedName>
    <definedName name="_xlnm._FilterDatabase" localSheetId="12" hidden="1">'T5-Awards 2017-21'!$A$3:$M$3</definedName>
    <definedName name="_xlnm._FilterDatabase" localSheetId="14" hidden="1">'T-6 FY21 Program Transfers'!$A$2:$G$2</definedName>
    <definedName name="_xlnm._FilterDatabase" localSheetId="16" hidden="1">'T-7 grad-transfer rate'!$A$3:$J$3</definedName>
    <definedName name="_xlnm._FilterDatabase" localSheetId="18" hidden="1">'T-8 Credit Time to Award'!$A$4:$O$4</definedName>
    <definedName name="_xlnm._FilterDatabase" localSheetId="20" hidden="1">'T-9A Top Producing in FY21'!$A$3:$K$3</definedName>
    <definedName name="_xlnm._FilterDatabase" localSheetId="21" hidden="1">'T-9B-FY21 TOP 5-Yr Trend'!$A$2:$M$2</definedName>
    <definedName name="_xlnm._FilterDatabase" localSheetId="3" hidden="1">'Table 1 - SFR FY2021'!$A$3:$W$3</definedName>
    <definedName name="_xlnm._FilterDatabase" localSheetId="6" hidden="1">'Table 2B-Top 50 crse by campus'!$A$3:$O$3</definedName>
    <definedName name="a" localSheetId="23">#REF!</definedName>
    <definedName name="a" localSheetId="8">#REF!</definedName>
    <definedName name="a" localSheetId="10">#REF!</definedName>
    <definedName name="a" localSheetId="12">#REF!</definedName>
    <definedName name="a" localSheetId="14">#REF!</definedName>
    <definedName name="a" localSheetId="18">#REF!</definedName>
    <definedName name="a" localSheetId="20">#REF!</definedName>
    <definedName name="a" localSheetId="21">#REF!</definedName>
    <definedName name="a">#REF!</definedName>
    <definedName name="AA" localSheetId="23">#REF!</definedName>
    <definedName name="AA" localSheetId="5">#REF!</definedName>
    <definedName name="AA" localSheetId="8">#REF!</definedName>
    <definedName name="AA" localSheetId="10">#REF!</definedName>
    <definedName name="AA" localSheetId="12">#REF!</definedName>
    <definedName name="AA" localSheetId="14">#REF!</definedName>
    <definedName name="AA" localSheetId="18">#REF!</definedName>
    <definedName name="AA" localSheetId="20">#REF!</definedName>
    <definedName name="AA" localSheetId="21">#REF!</definedName>
    <definedName name="AA" localSheetId="2">#REF!</definedName>
    <definedName name="AA" localSheetId="1">#REF!</definedName>
    <definedName name="AA">#REF!</definedName>
    <definedName name="AAA" localSheetId="23">#REF!</definedName>
    <definedName name="AAA" localSheetId="5">#REF!</definedName>
    <definedName name="AAA" localSheetId="8">#REF!</definedName>
    <definedName name="AAA" localSheetId="10">#REF!</definedName>
    <definedName name="AAA" localSheetId="12">#REF!</definedName>
    <definedName name="AAA" localSheetId="14">#REF!</definedName>
    <definedName name="AAA" localSheetId="16">#REF!</definedName>
    <definedName name="AAA" localSheetId="18">#REF!</definedName>
    <definedName name="AAA" localSheetId="20">#REF!</definedName>
    <definedName name="AAA" localSheetId="21">#REF!</definedName>
    <definedName name="AAA" localSheetId="4">#REF!</definedName>
    <definedName name="AAA" localSheetId="7">#REF!</definedName>
    <definedName name="AAA" localSheetId="1">#REF!</definedName>
    <definedName name="AAA">#REF!</definedName>
    <definedName name="abd" localSheetId="23">#REF!</definedName>
    <definedName name="abd" localSheetId="8">#REF!</definedName>
    <definedName name="abd" localSheetId="10">#REF!</definedName>
    <definedName name="abd" localSheetId="12">#REF!</definedName>
    <definedName name="abd" localSheetId="14">#REF!</definedName>
    <definedName name="abd" localSheetId="18">#REF!</definedName>
    <definedName name="abd" localSheetId="20">#REF!</definedName>
    <definedName name="abd" localSheetId="21">#REF!</definedName>
    <definedName name="abd">#REF!</definedName>
    <definedName name="ad" localSheetId="23">#REF!</definedName>
    <definedName name="ad" localSheetId="8">#REF!</definedName>
    <definedName name="ad" localSheetId="10">#REF!</definedName>
    <definedName name="ad" localSheetId="12">#REF!</definedName>
    <definedName name="ad" localSheetId="14">#REF!</definedName>
    <definedName name="ad" localSheetId="18">#REF!</definedName>
    <definedName name="ad" localSheetId="20">#REF!</definedName>
    <definedName name="ad" localSheetId="21">#REF!</definedName>
    <definedName name="ad">#REF!</definedName>
    <definedName name="as" localSheetId="23">#REF!</definedName>
    <definedName name="as" localSheetId="10">#REF!</definedName>
    <definedName name="as" localSheetId="12">#REF!</definedName>
    <definedName name="as" localSheetId="14">#REF!</definedName>
    <definedName name="as" localSheetId="18">#REF!</definedName>
    <definedName name="as">#REF!</definedName>
    <definedName name="AY_18_data" localSheetId="23">#REF!</definedName>
    <definedName name="AY_18_data" localSheetId="5">#REF!</definedName>
    <definedName name="AY_18_data" localSheetId="8">#REF!</definedName>
    <definedName name="AY_18_data" localSheetId="10">#REF!</definedName>
    <definedName name="AY_18_data" localSheetId="12">#REF!</definedName>
    <definedName name="AY_18_data" localSheetId="14">#REF!</definedName>
    <definedName name="AY_18_data" localSheetId="18">#REF!</definedName>
    <definedName name="AY_18_data" localSheetId="20">#REF!</definedName>
    <definedName name="AY_18_data" localSheetId="21">#REF!</definedName>
    <definedName name="AY_18_data">#REF!</definedName>
    <definedName name="Cain_Scorecard_transfers_who_grad" localSheetId="23">#REF!</definedName>
    <definedName name="Cain_Scorecard_transfers_who_grad" localSheetId="5">#REF!</definedName>
    <definedName name="Cain_Scorecard_transfers_who_grad" localSheetId="8">#REF!</definedName>
    <definedName name="Cain_Scorecard_transfers_who_grad" localSheetId="10">#REF!</definedName>
    <definedName name="Cain_Scorecard_transfers_who_grad" localSheetId="12">#REF!</definedName>
    <definedName name="Cain_Scorecard_transfers_who_grad" localSheetId="14">#REF!</definedName>
    <definedName name="Cain_Scorecard_transfers_who_grad" localSheetId="16">#REF!</definedName>
    <definedName name="Cain_Scorecard_transfers_who_grad" localSheetId="18">#REF!</definedName>
    <definedName name="Cain_Scorecard_transfers_who_grad" localSheetId="20">#REF!</definedName>
    <definedName name="Cain_Scorecard_transfers_who_grad" localSheetId="21">#REF!</definedName>
    <definedName name="Cain_Scorecard_transfers_who_grad" localSheetId="4">#REF!</definedName>
    <definedName name="Cain_Scorecard_transfers_who_grad" localSheetId="7">#REF!</definedName>
    <definedName name="Cain_Scorecard_transfers_who_grad" localSheetId="1">#REF!</definedName>
    <definedName name="Cain_Scorecard_transfers_who_grad">#REF!</definedName>
    <definedName name="d" localSheetId="23">#REF!</definedName>
    <definedName name="d" localSheetId="10">#REF!</definedName>
    <definedName name="d" localSheetId="12">#REF!</definedName>
    <definedName name="d" localSheetId="14">#REF!</definedName>
    <definedName name="d" localSheetId="18">#REF!</definedName>
    <definedName name="d">#REF!</definedName>
    <definedName name="grad" localSheetId="23">#REF!</definedName>
    <definedName name="grad" localSheetId="5">#REF!</definedName>
    <definedName name="grad" localSheetId="8">#REF!</definedName>
    <definedName name="grad" localSheetId="10">#REF!</definedName>
    <definedName name="grad" localSheetId="12">#REF!</definedName>
    <definedName name="grad" localSheetId="14">#REF!</definedName>
    <definedName name="grad" localSheetId="18">#REF!</definedName>
    <definedName name="grad" localSheetId="20">#REF!</definedName>
    <definedName name="grad" localSheetId="21">#REF!</definedName>
    <definedName name="grad" localSheetId="1">#REF!</definedName>
    <definedName name="grad">#REF!</definedName>
    <definedName name="High" localSheetId="23">#REF!</definedName>
    <definedName name="High" localSheetId="5">#REF!</definedName>
    <definedName name="High" localSheetId="8">#REF!</definedName>
    <definedName name="High" localSheetId="10">#REF!</definedName>
    <definedName name="High" localSheetId="12">#REF!</definedName>
    <definedName name="High" localSheetId="14">#REF!</definedName>
    <definedName name="High" localSheetId="18">#REF!</definedName>
    <definedName name="High" localSheetId="20">#REF!</definedName>
    <definedName name="High" localSheetId="21">#REF!</definedName>
    <definedName name="High" localSheetId="1">#REF!</definedName>
    <definedName name="High">#REF!</definedName>
    <definedName name="HIGHEST" localSheetId="23">#REF!</definedName>
    <definedName name="HIGHEST" localSheetId="5">#REF!</definedName>
    <definedName name="HIGHEST" localSheetId="8">#REF!</definedName>
    <definedName name="HIGHEST" localSheetId="10">#REF!</definedName>
    <definedName name="HIGHEST" localSheetId="12">#REF!</definedName>
    <definedName name="HIGHEST" localSheetId="14">#REF!</definedName>
    <definedName name="HIGHEST" localSheetId="16">#REF!</definedName>
    <definedName name="HIGHEST" localSheetId="18">#REF!</definedName>
    <definedName name="HIGHEST" localSheetId="20">#REF!</definedName>
    <definedName name="HIGHEST" localSheetId="21">#REF!</definedName>
    <definedName name="HIGHEST" localSheetId="4">#REF!</definedName>
    <definedName name="HIGHEST" localSheetId="7">#REF!</definedName>
    <definedName name="HIGHEST" localSheetId="1">#REF!</definedName>
    <definedName name="HIGHEST">#REF!</definedName>
    <definedName name="_xlnm.Print_Area" localSheetId="0">Cover!$A$1:$K$44</definedName>
    <definedName name="_xlnm.Print_Area" localSheetId="10">'T-4 Program Enrollment'!$A$1:$L$324</definedName>
    <definedName name="_xlnm.Print_Area" localSheetId="12">'T5-Awards 2017-21'!$A$1:$M$145</definedName>
    <definedName name="_xlnm.Print_Area" localSheetId="14">'T-6 FY21 Program Transfers'!$A$1:$G$150</definedName>
    <definedName name="_xlnm.Print_Area" localSheetId="20">'T-9A Top Producing in FY21'!$A$1:$K$88</definedName>
    <definedName name="_xlnm.Print_Area" localSheetId="1">'Table of Content'!$A$1:$K$30</definedName>
    <definedName name="_xlnm.Print_Titles" localSheetId="8">'T-3 Active and Cancelled'!$1:$4</definedName>
    <definedName name="_xlnm.Print_Titles" localSheetId="12">'T5-Awards 2017-21'!$1:$3</definedName>
    <definedName name="rrr" localSheetId="23">#REF!</definedName>
    <definedName name="rrr" localSheetId="10">#REF!</definedName>
    <definedName name="rrr" localSheetId="12">#REF!</definedName>
    <definedName name="rrr" localSheetId="14">#REF!</definedName>
    <definedName name="rrr" localSheetId="18">#REF!</definedName>
    <definedName name="rrr">#REF!</definedName>
    <definedName name="rrrrr" localSheetId="23">#REF!</definedName>
    <definedName name="rrrrr" localSheetId="10">#REF!</definedName>
    <definedName name="rrrrr" localSheetId="12">#REF!</definedName>
    <definedName name="rrrrr" localSheetId="14">#REF!</definedName>
    <definedName name="rrrrr" localSheetId="18">#REF!</definedName>
    <definedName name="rrrrr">#REF!</definedName>
    <definedName name="s" localSheetId="23">#REF!</definedName>
    <definedName name="s" localSheetId="10">#REF!</definedName>
    <definedName name="s" localSheetId="12">#REF!</definedName>
    <definedName name="s" localSheetId="14">#REF!</definedName>
    <definedName name="s" localSheetId="18">#REF!</definedName>
    <definedName name="s">#REF!</definedName>
    <definedName name="Testing" localSheetId="23">#REF!</definedName>
    <definedName name="Testing" localSheetId="5">#REF!</definedName>
    <definedName name="Testing" localSheetId="8">#REF!</definedName>
    <definedName name="Testing" localSheetId="10">#REF!</definedName>
    <definedName name="Testing" localSheetId="12">#REF!</definedName>
    <definedName name="Testing" localSheetId="14">'T-6 FY21 Program Transfers'!#REF!</definedName>
    <definedName name="Testing" localSheetId="18">#REF!</definedName>
    <definedName name="Testing" localSheetId="3">#REF!</definedName>
    <definedName name="Testing" localSheetId="6">#REF!</definedName>
    <definedName name="Testing">#REF!</definedName>
    <definedName name="x" localSheetId="23">#REF!</definedName>
    <definedName name="x" localSheetId="5">#REF!</definedName>
    <definedName name="x" localSheetId="8">#REF!</definedName>
    <definedName name="x" localSheetId="10">#REF!</definedName>
    <definedName name="x" localSheetId="12">#REF!</definedName>
    <definedName name="x" localSheetId="14">#REF!</definedName>
    <definedName name="x" localSheetId="18">#REF!</definedName>
    <definedName name="x" localSheetId="20">#REF!</definedName>
    <definedName name="x" localSheetId="21">#REF!</definedName>
    <definedName name="x" localSheetId="2">#REF!</definedName>
    <definedName name="x" localSheetId="1">#REF!</definedName>
    <definedName name="x">#REF!</definedName>
    <definedName name="y" localSheetId="23">#REF!</definedName>
    <definedName name="y" localSheetId="5">#REF!</definedName>
    <definedName name="y" localSheetId="8">#REF!</definedName>
    <definedName name="y" localSheetId="10">#REF!</definedName>
    <definedName name="y" localSheetId="12">#REF!</definedName>
    <definedName name="y" localSheetId="14">#REF!</definedName>
    <definedName name="y" localSheetId="18">#REF!</definedName>
    <definedName name="y" localSheetId="20">#REF!</definedName>
    <definedName name="y" localSheetId="21">#REF!</definedName>
    <definedName name="y" localSheetId="1">#REF!</definedName>
    <definedName name="y">#REF!</definedName>
  </definedNames>
  <calcPr calcId="191029"/>
</workbook>
</file>

<file path=xl/calcChain.xml><?xml version="1.0" encoding="utf-8"?>
<calcChain xmlns="http://schemas.openxmlformats.org/spreadsheetml/2006/main">
  <c r="I145" i="76" l="1"/>
  <c r="J145" i="76" s="1"/>
  <c r="I144" i="76"/>
  <c r="J144" i="76" s="1"/>
  <c r="I143" i="76"/>
  <c r="J143" i="76" s="1"/>
  <c r="I142" i="76"/>
  <c r="G142" i="76"/>
  <c r="J142" i="76" s="1"/>
  <c r="I141" i="76"/>
  <c r="J141" i="76" s="1"/>
  <c r="G141" i="76"/>
  <c r="I140" i="76"/>
  <c r="G140" i="76"/>
  <c r="I139" i="76"/>
  <c r="G139" i="76"/>
  <c r="I138" i="76"/>
  <c r="G138" i="76"/>
  <c r="J137" i="76"/>
  <c r="I137" i="76"/>
  <c r="I135" i="76"/>
  <c r="G135" i="76"/>
  <c r="I133" i="76"/>
  <c r="G133" i="76"/>
  <c r="J132" i="76"/>
  <c r="I132" i="76"/>
  <c r="G132" i="76"/>
  <c r="I131" i="76"/>
  <c r="G131" i="76"/>
  <c r="J131" i="76" s="1"/>
  <c r="J130" i="76"/>
  <c r="I130" i="76"/>
  <c r="I129" i="76"/>
  <c r="J129" i="76" s="1"/>
  <c r="J128" i="76"/>
  <c r="I128" i="76"/>
  <c r="I127" i="76"/>
  <c r="J127" i="76" s="1"/>
  <c r="I126" i="76"/>
  <c r="G126" i="76"/>
  <c r="I125" i="76"/>
  <c r="J125" i="76" s="1"/>
  <c r="I124" i="76"/>
  <c r="G124" i="76"/>
  <c r="I123" i="76"/>
  <c r="G123" i="76"/>
  <c r="J123" i="76" s="1"/>
  <c r="I122" i="76"/>
  <c r="G122" i="76"/>
  <c r="I121" i="76"/>
  <c r="G121" i="76"/>
  <c r="J121" i="76" s="1"/>
  <c r="I120" i="76"/>
  <c r="J120" i="76" s="1"/>
  <c r="I119" i="76"/>
  <c r="G119" i="76"/>
  <c r="J119" i="76" s="1"/>
  <c r="J118" i="76"/>
  <c r="I118" i="76"/>
  <c r="G118" i="76"/>
  <c r="I117" i="76"/>
  <c r="J117" i="76" s="1"/>
  <c r="G116" i="76"/>
  <c r="I114" i="76"/>
  <c r="G114" i="76"/>
  <c r="I113" i="76"/>
  <c r="J113" i="76" s="1"/>
  <c r="G112" i="76"/>
  <c r="I111" i="76"/>
  <c r="G111" i="76"/>
  <c r="J111" i="76" s="1"/>
  <c r="I109" i="76"/>
  <c r="J109" i="76" s="1"/>
  <c r="I108" i="76"/>
  <c r="J108" i="76" s="1"/>
  <c r="I105" i="76"/>
  <c r="J105" i="76" s="1"/>
  <c r="I104" i="76"/>
  <c r="J104" i="76" s="1"/>
  <c r="I103" i="76"/>
  <c r="G103" i="76"/>
  <c r="G102" i="76"/>
  <c r="I101" i="76"/>
  <c r="G101" i="76"/>
  <c r="J101" i="76" s="1"/>
  <c r="J99" i="76"/>
  <c r="I99" i="76"/>
  <c r="I98" i="76"/>
  <c r="G98" i="76"/>
  <c r="J98" i="76" s="1"/>
  <c r="I97" i="76"/>
  <c r="G97" i="76"/>
  <c r="J97" i="76" s="1"/>
  <c r="J96" i="76"/>
  <c r="I96" i="76"/>
  <c r="I95" i="76"/>
  <c r="G95" i="76"/>
  <c r="J95" i="76" s="1"/>
  <c r="I94" i="76"/>
  <c r="J94" i="76" s="1"/>
  <c r="I93" i="76"/>
  <c r="G93" i="76"/>
  <c r="J93" i="76" s="1"/>
  <c r="J92" i="76"/>
  <c r="I92" i="76"/>
  <c r="G92" i="76"/>
  <c r="I91" i="76"/>
  <c r="G91" i="76"/>
  <c r="J91" i="76" s="1"/>
  <c r="J88" i="76"/>
  <c r="I88" i="76"/>
  <c r="I87" i="76"/>
  <c r="G87" i="76"/>
  <c r="J87" i="76" s="1"/>
  <c r="I84" i="76"/>
  <c r="J84" i="76" s="1"/>
  <c r="I83" i="76"/>
  <c r="J83" i="76" s="1"/>
  <c r="I77" i="76"/>
  <c r="J77" i="76" s="1"/>
  <c r="I75" i="76"/>
  <c r="J75" i="76" s="1"/>
  <c r="I74" i="76"/>
  <c r="G74" i="76"/>
  <c r="J74" i="76" s="1"/>
  <c r="J73" i="76"/>
  <c r="I73" i="76"/>
  <c r="I72" i="76"/>
  <c r="G72" i="76"/>
  <c r="J72" i="76" s="1"/>
  <c r="I71" i="76"/>
  <c r="J71" i="76" s="1"/>
  <c r="I70" i="76"/>
  <c r="G70" i="76"/>
  <c r="I69" i="76"/>
  <c r="J69" i="76" s="1"/>
  <c r="I68" i="76"/>
  <c r="G68" i="76"/>
  <c r="I67" i="76"/>
  <c r="G67" i="76"/>
  <c r="J67" i="76" s="1"/>
  <c r="I66" i="76"/>
  <c r="G66" i="76"/>
  <c r="J66" i="76" s="1"/>
  <c r="I63" i="76"/>
  <c r="G63" i="76"/>
  <c r="I62" i="76"/>
  <c r="G62" i="76"/>
  <c r="J62" i="76" s="1"/>
  <c r="I61" i="76"/>
  <c r="G61" i="76"/>
  <c r="I59" i="76"/>
  <c r="J59" i="76" s="1"/>
  <c r="G58" i="76"/>
  <c r="I57" i="76"/>
  <c r="J57" i="76" s="1"/>
  <c r="I56" i="76"/>
  <c r="G56" i="76"/>
  <c r="J56" i="76" s="1"/>
  <c r="J55" i="76"/>
  <c r="I55" i="76"/>
  <c r="G55" i="76"/>
  <c r="I54" i="76"/>
  <c r="J54" i="76" s="1"/>
  <c r="I53" i="76"/>
  <c r="G53" i="76"/>
  <c r="G52" i="76"/>
  <c r="I51" i="76"/>
  <c r="J51" i="76" s="1"/>
  <c r="I48" i="76"/>
  <c r="J48" i="76" s="1"/>
  <c r="I44" i="76"/>
  <c r="J44" i="76" s="1"/>
  <c r="G41" i="76"/>
  <c r="I40" i="76"/>
  <c r="G40" i="76"/>
  <c r="J40" i="76" s="1"/>
  <c r="I39" i="76"/>
  <c r="J39" i="76" s="1"/>
  <c r="I38" i="76"/>
  <c r="G38" i="76"/>
  <c r="J38" i="76" s="1"/>
  <c r="J37" i="76"/>
  <c r="I37" i="76"/>
  <c r="G37" i="76"/>
  <c r="I36" i="76"/>
  <c r="G36" i="76"/>
  <c r="I35" i="76"/>
  <c r="G35" i="76"/>
  <c r="J35" i="76" s="1"/>
  <c r="I33" i="76"/>
  <c r="J33" i="76" s="1"/>
  <c r="I32" i="76"/>
  <c r="J32" i="76" s="1"/>
  <c r="I31" i="76"/>
  <c r="J31" i="76" s="1"/>
  <c r="I28" i="76"/>
  <c r="J28" i="76" s="1"/>
  <c r="I27" i="76"/>
  <c r="G27" i="76"/>
  <c r="J27" i="76" s="1"/>
  <c r="I26" i="76"/>
  <c r="J26" i="76" s="1"/>
  <c r="I25" i="76"/>
  <c r="J25" i="76" s="1"/>
  <c r="I24" i="76"/>
  <c r="J24" i="76" s="1"/>
  <c r="I23" i="76"/>
  <c r="J23" i="76" s="1"/>
  <c r="I22" i="76"/>
  <c r="J22" i="76" s="1"/>
  <c r="I21" i="76"/>
  <c r="J21" i="76" s="1"/>
  <c r="I19" i="76"/>
  <c r="J19" i="76" s="1"/>
  <c r="I18" i="76"/>
  <c r="J18" i="76" s="1"/>
  <c r="I17" i="76"/>
  <c r="J17" i="76" s="1"/>
  <c r="I16" i="76"/>
  <c r="J16" i="76" s="1"/>
  <c r="I15" i="76"/>
  <c r="G15" i="76"/>
  <c r="J15" i="76" s="1"/>
  <c r="I14" i="76"/>
  <c r="J14" i="76" s="1"/>
  <c r="I12" i="76"/>
  <c r="J12" i="76" s="1"/>
  <c r="I10" i="76"/>
  <c r="J10" i="76" s="1"/>
  <c r="I9" i="76"/>
  <c r="J9" i="76" s="1"/>
  <c r="I7" i="76"/>
  <c r="J7" i="76" s="1"/>
  <c r="I6" i="76"/>
  <c r="J6" i="76" s="1"/>
  <c r="I5" i="76"/>
  <c r="J5" i="76" s="1"/>
  <c r="I4" i="76"/>
  <c r="G4" i="76"/>
  <c r="J4" i="76" s="1"/>
  <c r="J133" i="76" l="1"/>
  <c r="J139" i="76"/>
  <c r="J68" i="76"/>
  <c r="J70" i="76"/>
  <c r="J114" i="76"/>
  <c r="J126" i="76"/>
  <c r="J36" i="76"/>
  <c r="J53" i="76"/>
  <c r="J61" i="76"/>
  <c r="J63" i="76"/>
  <c r="J103" i="76"/>
  <c r="J122" i="76"/>
  <c r="J124" i="76"/>
  <c r="J135" i="76"/>
  <c r="J138" i="76"/>
  <c r="J140" i="76"/>
  <c r="U93" i="71"/>
  <c r="T93" i="71"/>
  <c r="V93" i="71" s="1"/>
  <c r="R93" i="71"/>
  <c r="Q93" i="71"/>
  <c r="O93" i="71"/>
  <c r="W93" i="71" s="1"/>
  <c r="N93" i="71"/>
  <c r="P93" i="71" s="1"/>
  <c r="I93" i="71"/>
  <c r="H93" i="71"/>
  <c r="J93" i="71" s="1"/>
  <c r="F93" i="71"/>
  <c r="E93" i="71"/>
  <c r="C93" i="71"/>
  <c r="K93" i="71" s="1"/>
  <c r="B93" i="71"/>
  <c r="D93" i="71" s="1"/>
  <c r="AB96" i="74"/>
  <c r="AA96" i="74"/>
  <c r="Z96" i="74"/>
  <c r="V96" i="74"/>
  <c r="U96" i="74"/>
  <c r="W96" i="74" s="1"/>
  <c r="T96" i="74"/>
  <c r="P96" i="74"/>
  <c r="O96" i="74"/>
  <c r="N96" i="74"/>
  <c r="J96" i="74"/>
  <c r="I96" i="74"/>
  <c r="H96" i="74"/>
  <c r="D96" i="74"/>
  <c r="C96" i="74"/>
  <c r="B96" i="74"/>
  <c r="D147" i="70"/>
  <c r="C147" i="70"/>
  <c r="E96" i="74" l="1"/>
  <c r="AC96" i="74"/>
  <c r="S93" i="71"/>
  <c r="G93" i="71"/>
  <c r="Q96" i="74"/>
  <c r="K96" i="74"/>
  <c r="F55" i="68"/>
  <c r="E3" i="66"/>
  <c r="M3" i="66"/>
  <c r="I2" i="65" l="1"/>
  <c r="H134" i="65" l="1"/>
  <c r="G134" i="65"/>
  <c r="F134" i="65"/>
  <c r="E134" i="65"/>
  <c r="H81" i="65"/>
  <c r="G81" i="65"/>
  <c r="F81" i="65"/>
  <c r="E81" i="65"/>
  <c r="H2" i="65"/>
  <c r="G2" i="65"/>
  <c r="F2" i="65"/>
  <c r="E2" i="65"/>
</calcChain>
</file>

<file path=xl/sharedStrings.xml><?xml version="1.0" encoding="utf-8"?>
<sst xmlns="http://schemas.openxmlformats.org/spreadsheetml/2006/main" count="5895" uniqueCount="1241">
  <si>
    <t>TABLE   3</t>
  </si>
  <si>
    <t>Highest Enrolled Courses</t>
  </si>
  <si>
    <t>Table 4:</t>
  </si>
  <si>
    <t>Table 3:</t>
  </si>
  <si>
    <t>Table 5:</t>
  </si>
  <si>
    <t>Grand Total</t>
  </si>
  <si>
    <t>TABLE   6</t>
  </si>
  <si>
    <t>Degree Program Enrollment</t>
  </si>
  <si>
    <t>TABLE   7</t>
  </si>
  <si>
    <t>TABLE   8</t>
  </si>
  <si>
    <t>Program Transfers</t>
  </si>
  <si>
    <t>TABLE   9</t>
  </si>
  <si>
    <t>TABLE   10</t>
  </si>
  <si>
    <t>Four-Year Graduation / Transfer Rates by Program</t>
  </si>
  <si>
    <t>Credits and Time to Award by Program</t>
  </si>
  <si>
    <t>Top Producing Degree/Certificate Programs</t>
  </si>
  <si>
    <t>TABLE   5</t>
  </si>
  <si>
    <t>TABLE   4</t>
  </si>
  <si>
    <t>VPP</t>
  </si>
  <si>
    <t>DEAN</t>
  </si>
  <si>
    <t>Broadcast Media: Radio</t>
  </si>
  <si>
    <t>Broadcast Media: Television</t>
  </si>
  <si>
    <t>Digital Animation</t>
  </si>
  <si>
    <t>General Studies - HACL</t>
  </si>
  <si>
    <t>General Studies - INTG</t>
  </si>
  <si>
    <t>General Studies - SSAH</t>
  </si>
  <si>
    <t>General Studies - STEM</t>
  </si>
  <si>
    <t>Unassigned</t>
  </si>
  <si>
    <t>Brad Stewart</t>
  </si>
  <si>
    <t>Monique Davis</t>
  </si>
  <si>
    <t>157B</t>
  </si>
  <si>
    <t>157A</t>
  </si>
  <si>
    <t>159A</t>
  </si>
  <si>
    <t>077</t>
  </si>
  <si>
    <t>335A</t>
  </si>
  <si>
    <t>335C</t>
  </si>
  <si>
    <t>191B</t>
  </si>
  <si>
    <t>346A</t>
  </si>
  <si>
    <t>349A</t>
  </si>
  <si>
    <t>Sharon Fechter</t>
  </si>
  <si>
    <t>Carolyn Terry</t>
  </si>
  <si>
    <t>Samantha Veneruso</t>
  </si>
  <si>
    <t>129A</t>
  </si>
  <si>
    <t>129D</t>
  </si>
  <si>
    <t>129F</t>
  </si>
  <si>
    <t>129M</t>
  </si>
  <si>
    <t>129K</t>
  </si>
  <si>
    <t>129L</t>
  </si>
  <si>
    <t>129N</t>
  </si>
  <si>
    <t>George Payne</t>
  </si>
  <si>
    <t>Ed Roberts</t>
  </si>
  <si>
    <t>179A</t>
  </si>
  <si>
    <t>810A</t>
  </si>
  <si>
    <t>308A</t>
  </si>
  <si>
    <t>308B</t>
  </si>
  <si>
    <t>308C</t>
  </si>
  <si>
    <t>160A</t>
  </si>
  <si>
    <t>306A</t>
  </si>
  <si>
    <t>161A</t>
  </si>
  <si>
    <t>236A</t>
  </si>
  <si>
    <t>Kimberly Kelley</t>
  </si>
  <si>
    <t>Eric Benjamin</t>
  </si>
  <si>
    <t>601A</t>
  </si>
  <si>
    <t>Frank Trezza</t>
  </si>
  <si>
    <t>059</t>
  </si>
  <si>
    <t>003</t>
  </si>
  <si>
    <t>045</t>
  </si>
  <si>
    <t>054</t>
  </si>
  <si>
    <t>062</t>
  </si>
  <si>
    <t>011</t>
  </si>
  <si>
    <t>014</t>
  </si>
  <si>
    <t>229A</t>
  </si>
  <si>
    <t>231A</t>
  </si>
  <si>
    <t>304A</t>
  </si>
  <si>
    <t>902A</t>
  </si>
  <si>
    <t>006</t>
  </si>
  <si>
    <t>606D</t>
  </si>
  <si>
    <t>606A</t>
  </si>
  <si>
    <t>606E</t>
  </si>
  <si>
    <t>311E</t>
  </si>
  <si>
    <t>311B</t>
  </si>
  <si>
    <t>353D</t>
  </si>
  <si>
    <t>353E</t>
  </si>
  <si>
    <t>353B</t>
  </si>
  <si>
    <t>347A</t>
  </si>
  <si>
    <t>347B</t>
  </si>
  <si>
    <t>347C</t>
  </si>
  <si>
    <t>055</t>
  </si>
  <si>
    <t>145A</t>
  </si>
  <si>
    <t>805A</t>
  </si>
  <si>
    <t>Margaret Latimer</t>
  </si>
  <si>
    <t>Jim Sniezek</t>
  </si>
  <si>
    <t>412D</t>
  </si>
  <si>
    <t>412E</t>
  </si>
  <si>
    <t>412A</t>
  </si>
  <si>
    <t>412B</t>
  </si>
  <si>
    <t>412C</t>
  </si>
  <si>
    <t>Muhammad Kehnemouyi</t>
  </si>
  <si>
    <t>356A</t>
  </si>
  <si>
    <t>411A</t>
  </si>
  <si>
    <t>354C</t>
  </si>
  <si>
    <t>354B</t>
  </si>
  <si>
    <t>354A</t>
  </si>
  <si>
    <t>215B</t>
  </si>
  <si>
    <t>Monica Brown</t>
  </si>
  <si>
    <t>Tonya Mason</t>
  </si>
  <si>
    <t>000</t>
  </si>
  <si>
    <t>000A</t>
  </si>
  <si>
    <t>000B</t>
  </si>
  <si>
    <t>400</t>
  </si>
  <si>
    <t>Nursing</t>
  </si>
  <si>
    <t>Arts and Sciences Fitness</t>
  </si>
  <si>
    <t>338</t>
  </si>
  <si>
    <t>Mental Health Associate</t>
  </si>
  <si>
    <t>340</t>
  </si>
  <si>
    <t>415</t>
  </si>
  <si>
    <t>Public Health Sciences</t>
  </si>
  <si>
    <t>243</t>
  </si>
  <si>
    <t>Polysomnography Technology -CT</t>
  </si>
  <si>
    <t>414</t>
  </si>
  <si>
    <t>Emergency Preparedness Mgmt AS</t>
  </si>
  <si>
    <t>186A</t>
  </si>
  <si>
    <t>Health Education</t>
  </si>
  <si>
    <t>157</t>
  </si>
  <si>
    <t>186</t>
  </si>
  <si>
    <t>352</t>
  </si>
  <si>
    <t>218</t>
  </si>
  <si>
    <t>300</t>
  </si>
  <si>
    <t>071</t>
  </si>
  <si>
    <t>Pre Dentistry</t>
  </si>
  <si>
    <t>081</t>
  </si>
  <si>
    <t>Pre Pharmacy</t>
  </si>
  <si>
    <t>520</t>
  </si>
  <si>
    <t>Gen Ed/Pre Clinical Rad Tech</t>
  </si>
  <si>
    <t>525</t>
  </si>
  <si>
    <t>Pre-Med Coder Abstract Bill CT</t>
  </si>
  <si>
    <t>530</t>
  </si>
  <si>
    <t>Gen Ed/Pre Clinical Diag Sona</t>
  </si>
  <si>
    <t>550</t>
  </si>
  <si>
    <t>Gen Ed/Pre Health Info Tech</t>
  </si>
  <si>
    <t>560</t>
  </si>
  <si>
    <t>Gen Ed/Pre Clinical Mental Hlt</t>
  </si>
  <si>
    <t>570</t>
  </si>
  <si>
    <t>Gen Ed/Pre Clinical Nursing</t>
  </si>
  <si>
    <t>580</t>
  </si>
  <si>
    <t>Gen Ed/Pre Clinic Phys Thrpst</t>
  </si>
  <si>
    <t>590</t>
  </si>
  <si>
    <t>Gen Ed/Pre-Surgical Tech</t>
  </si>
  <si>
    <t>821</t>
  </si>
  <si>
    <t>Personal Trainer Exam Prep LR</t>
  </si>
  <si>
    <t>191A</t>
  </si>
  <si>
    <t>Diagnostic Medical Sonography</t>
  </si>
  <si>
    <t>335B</t>
  </si>
  <si>
    <t>152</t>
  </si>
  <si>
    <t>Arts and Sciences  Intnl</t>
  </si>
  <si>
    <t>608</t>
  </si>
  <si>
    <t>American Sign Language</t>
  </si>
  <si>
    <t>251</t>
  </si>
  <si>
    <t>Women's Studies - CT</t>
  </si>
  <si>
    <t>241</t>
  </si>
  <si>
    <t>Ethnic Social Studies - CT</t>
  </si>
  <si>
    <t>609</t>
  </si>
  <si>
    <t>Communication Studies</t>
  </si>
  <si>
    <t>310A</t>
  </si>
  <si>
    <t>Communication Tech: Television</t>
  </si>
  <si>
    <t>309</t>
  </si>
  <si>
    <t>Communication Tech: Radio</t>
  </si>
  <si>
    <t>310</t>
  </si>
  <si>
    <t>129</t>
  </si>
  <si>
    <t>611C</t>
  </si>
  <si>
    <t>611B</t>
  </si>
  <si>
    <t>611A</t>
  </si>
  <si>
    <t>611D</t>
  </si>
  <si>
    <t>General Studies Psychology</t>
  </si>
  <si>
    <t>129B</t>
  </si>
  <si>
    <t>General Studies Chemistry</t>
  </si>
  <si>
    <t>General Studies Undecided</t>
  </si>
  <si>
    <t>General Studies History/Pol Sc</t>
  </si>
  <si>
    <t>General Studies Biological</t>
  </si>
  <si>
    <t>129C</t>
  </si>
  <si>
    <t>General Studies Economics</t>
  </si>
  <si>
    <t>General Studies Eng/Lit</t>
  </si>
  <si>
    <t>129H</t>
  </si>
  <si>
    <t>General Studies Philosophy</t>
  </si>
  <si>
    <t>General Studies Soc/Anthro</t>
  </si>
  <si>
    <t>611Z</t>
  </si>
  <si>
    <t>General Studies - GENU</t>
  </si>
  <si>
    <t>303</t>
  </si>
  <si>
    <t>Management of Construction</t>
  </si>
  <si>
    <t>302</t>
  </si>
  <si>
    <t>102</t>
  </si>
  <si>
    <t>Interior Design Preprofession</t>
  </si>
  <si>
    <t>344</t>
  </si>
  <si>
    <t>Applied Geography</t>
  </si>
  <si>
    <t>307</t>
  </si>
  <si>
    <t>328</t>
  </si>
  <si>
    <t>163A</t>
  </si>
  <si>
    <t>Building Trades Tech</t>
  </si>
  <si>
    <t>140</t>
  </si>
  <si>
    <t>Landscape Technology Cert</t>
  </si>
  <si>
    <t>224</t>
  </si>
  <si>
    <t>306B</t>
  </si>
  <si>
    <t>A.A.T. Elementary Education</t>
  </si>
  <si>
    <t>604</t>
  </si>
  <si>
    <t>A.A.T. Edu-Early Child/Spec Ed</t>
  </si>
  <si>
    <t>314</t>
  </si>
  <si>
    <t>Criminal Justice</t>
  </si>
  <si>
    <t>315</t>
  </si>
  <si>
    <t>Early Childhood Education Tech</t>
  </si>
  <si>
    <t>605</t>
  </si>
  <si>
    <t>A.A.T. Second Edu-Mathematics</t>
  </si>
  <si>
    <t>177</t>
  </si>
  <si>
    <t>601</t>
  </si>
  <si>
    <t>602</t>
  </si>
  <si>
    <t>A.A.T. Secondary Edu-Spanish</t>
  </si>
  <si>
    <t>607</t>
  </si>
  <si>
    <t>A.A.T. Secondary Edu-English</t>
  </si>
  <si>
    <t>610</t>
  </si>
  <si>
    <t>A.A.T. Secondary Edu-Chemistry</t>
  </si>
  <si>
    <t>819</t>
  </si>
  <si>
    <t>Early Childhood Ldrshp Mgmt LR</t>
  </si>
  <si>
    <t>Arts and Sciences  Music</t>
  </si>
  <si>
    <t>Advertising Design</t>
  </si>
  <si>
    <t>Arts and Science  Thtr Perf</t>
  </si>
  <si>
    <t>910</t>
  </si>
  <si>
    <t>342</t>
  </si>
  <si>
    <t>Photography</t>
  </si>
  <si>
    <t>902</t>
  </si>
  <si>
    <t>Graphic Design - AFA</t>
  </si>
  <si>
    <t>Studio Art</t>
  </si>
  <si>
    <t>172</t>
  </si>
  <si>
    <t>Portrait Fashion Photo Cert</t>
  </si>
  <si>
    <t>193</t>
  </si>
  <si>
    <t>207</t>
  </si>
  <si>
    <t>Broadcast Journalism Cert</t>
  </si>
  <si>
    <t>209</t>
  </si>
  <si>
    <t>214</t>
  </si>
  <si>
    <t>305</t>
  </si>
  <si>
    <t>Illustration</t>
  </si>
  <si>
    <t>357</t>
  </si>
  <si>
    <t>Digital Media &amp; Web Tech AAS</t>
  </si>
  <si>
    <t>Arts and Science  Thtr Tech</t>
  </si>
  <si>
    <t>Arts and Sciences  Lib Arts</t>
  </si>
  <si>
    <t>128</t>
  </si>
  <si>
    <t>Dance</t>
  </si>
  <si>
    <t>175</t>
  </si>
  <si>
    <t>Art and Animation Cert</t>
  </si>
  <si>
    <t>204</t>
  </si>
  <si>
    <t>208</t>
  </si>
  <si>
    <t>212</t>
  </si>
  <si>
    <t>358</t>
  </si>
  <si>
    <t>900</t>
  </si>
  <si>
    <t>Studio Art - AFA</t>
  </si>
  <si>
    <t>Business</t>
  </si>
  <si>
    <t>Hospitality Management</t>
  </si>
  <si>
    <t>360</t>
  </si>
  <si>
    <t>Computer Gaming and Simulation</t>
  </si>
  <si>
    <t>341</t>
  </si>
  <si>
    <t>Paralegal Studies</t>
  </si>
  <si>
    <t>Computer Applications</t>
  </si>
  <si>
    <t>167</t>
  </si>
  <si>
    <t>Accounting Cert</t>
  </si>
  <si>
    <t>149</t>
  </si>
  <si>
    <t>International Business</t>
  </si>
  <si>
    <t>233</t>
  </si>
  <si>
    <t>Hospitality Sup &amp; Ldrshp Cert</t>
  </si>
  <si>
    <t>301</t>
  </si>
  <si>
    <t>Accounting</t>
  </si>
  <si>
    <t>232A</t>
  </si>
  <si>
    <t>145</t>
  </si>
  <si>
    <t>156</t>
  </si>
  <si>
    <t>606</t>
  </si>
  <si>
    <t>Management Certificate</t>
  </si>
  <si>
    <t>143</t>
  </si>
  <si>
    <t>Technical Writing Cert</t>
  </si>
  <si>
    <t>AS in Science-Life Sciences</t>
  </si>
  <si>
    <t>AS in Science-Mathematics</t>
  </si>
  <si>
    <t>412F</t>
  </si>
  <si>
    <t>AS in Science-Biological Sci</t>
  </si>
  <si>
    <t>AS in Science-Chemistry/Bioche</t>
  </si>
  <si>
    <t>334</t>
  </si>
  <si>
    <t>Biotechnology</t>
  </si>
  <si>
    <t>AS in Science Enviromental Sci</t>
  </si>
  <si>
    <t>219</t>
  </si>
  <si>
    <t>245</t>
  </si>
  <si>
    <t>AS in Science-Physics</t>
  </si>
  <si>
    <t>246</t>
  </si>
  <si>
    <t>107</t>
  </si>
  <si>
    <t>Computer Science</t>
  </si>
  <si>
    <t>109</t>
  </si>
  <si>
    <t>Information Systems</t>
  </si>
  <si>
    <t>402</t>
  </si>
  <si>
    <t>Electrical Engineering</t>
  </si>
  <si>
    <t>404</t>
  </si>
  <si>
    <t>Mechanical Engineering</t>
  </si>
  <si>
    <t>407</t>
  </si>
  <si>
    <t>Civil Engineering</t>
  </si>
  <si>
    <t>410</t>
  </si>
  <si>
    <t>General Engineering</t>
  </si>
  <si>
    <t>408</t>
  </si>
  <si>
    <t>Aerospace Engineering</t>
  </si>
  <si>
    <t>354</t>
  </si>
  <si>
    <t>406</t>
  </si>
  <si>
    <t>Chemical Engineering</t>
  </si>
  <si>
    <t>Bioengineering</t>
  </si>
  <si>
    <t>409</t>
  </si>
  <si>
    <t>Computer Engineering</t>
  </si>
  <si>
    <t>108</t>
  </si>
  <si>
    <t>Computer Programming Cert</t>
  </si>
  <si>
    <t>242</t>
  </si>
  <si>
    <t>Information System Security CT</t>
  </si>
  <si>
    <t>403</t>
  </si>
  <si>
    <t>Fire Protection Engineering</t>
  </si>
  <si>
    <t>405</t>
  </si>
  <si>
    <t>Nuclear Engineering</t>
  </si>
  <si>
    <t>413</t>
  </si>
  <si>
    <t>Material Science &amp; Engineering</t>
  </si>
  <si>
    <t>234</t>
  </si>
  <si>
    <t>FY2017</t>
  </si>
  <si>
    <t>FY2018</t>
  </si>
  <si>
    <t>A.A.T. Elementary Edu/Spec Edu</t>
  </si>
  <si>
    <t>603</t>
  </si>
  <si>
    <t>A.A.T. Secondary Edu-Physics</t>
  </si>
  <si>
    <t>007</t>
  </si>
  <si>
    <t>195</t>
  </si>
  <si>
    <t>Administration Support Cert</t>
  </si>
  <si>
    <t>Advanced Interior Design Cert</t>
  </si>
  <si>
    <t>252</t>
  </si>
  <si>
    <t>Advanced Network Security Cert</t>
  </si>
  <si>
    <t>Advanced Personal Trainer Cert</t>
  </si>
  <si>
    <t>019</t>
  </si>
  <si>
    <t>304</t>
  </si>
  <si>
    <t>600A</t>
  </si>
  <si>
    <t>Aging Studies</t>
  </si>
  <si>
    <t>822</t>
  </si>
  <si>
    <t>Aging Studies LR</t>
  </si>
  <si>
    <t>220</t>
  </si>
  <si>
    <t>American Sign Language Cert</t>
  </si>
  <si>
    <t>Architectural Technology</t>
  </si>
  <si>
    <t>023</t>
  </si>
  <si>
    <t>003A</t>
  </si>
  <si>
    <t>Art - College of Art &amp; Design</t>
  </si>
  <si>
    <t>060</t>
  </si>
  <si>
    <t>Art Education</t>
  </si>
  <si>
    <t>157C</t>
  </si>
  <si>
    <t>Arts &amp; Science Exercise Sci</t>
  </si>
  <si>
    <t>Arts &amp; Sciences Health Fitness</t>
  </si>
  <si>
    <t>Arts and Sciences  Art History</t>
  </si>
  <si>
    <t>048</t>
  </si>
  <si>
    <t>Arts and Sciences  Math</t>
  </si>
  <si>
    <t>159</t>
  </si>
  <si>
    <t>Arts and Sciences  PE Educ</t>
  </si>
  <si>
    <t>Arts and Sciences Art</t>
  </si>
  <si>
    <t>Arts and Sciences Fitness Spec</t>
  </si>
  <si>
    <t>208A</t>
  </si>
  <si>
    <t>Audio Production Cert</t>
  </si>
  <si>
    <t>162</t>
  </si>
  <si>
    <t>Auto Elect Syst Spclst Cert</t>
  </si>
  <si>
    <t>Automotive Technology</t>
  </si>
  <si>
    <t>612</t>
  </si>
  <si>
    <t>Bioinformatics AS</t>
  </si>
  <si>
    <t>Biomanufacturing - CT</t>
  </si>
  <si>
    <t>Biotechnology Cert</t>
  </si>
  <si>
    <t>309A</t>
  </si>
  <si>
    <t>Build Trade Electric WiringAAS</t>
  </si>
  <si>
    <t>Building Trades Carpentry AAS</t>
  </si>
  <si>
    <t>810</t>
  </si>
  <si>
    <t>Building Trades Carpentry LR</t>
  </si>
  <si>
    <t>807</t>
  </si>
  <si>
    <t>Building Trades Electricity LR</t>
  </si>
  <si>
    <t>Building Trades HVAC AAS</t>
  </si>
  <si>
    <t>308</t>
  </si>
  <si>
    <t>179</t>
  </si>
  <si>
    <t>Building Trades Tech Cert</t>
  </si>
  <si>
    <t>203</t>
  </si>
  <si>
    <t>CAD for Building Prof Cert</t>
  </si>
  <si>
    <t>Carpentry Cert</t>
  </si>
  <si>
    <t>Carpentry LR</t>
  </si>
  <si>
    <t>184</t>
  </si>
  <si>
    <t>Cartography/Geo Info Sys Cert</t>
  </si>
  <si>
    <t>253</t>
  </si>
  <si>
    <t>Cisco Cert Network Security</t>
  </si>
  <si>
    <t>726</t>
  </si>
  <si>
    <t>Commercial Driver's License A</t>
  </si>
  <si>
    <t>078</t>
  </si>
  <si>
    <t>Communication Tech Radio</t>
  </si>
  <si>
    <t>076</t>
  </si>
  <si>
    <t>Communication Tech TV</t>
  </si>
  <si>
    <t>Community Health</t>
  </si>
  <si>
    <t>104</t>
  </si>
  <si>
    <t>Community Planning Cert</t>
  </si>
  <si>
    <t>Comp Appl Info Tech Track</t>
  </si>
  <si>
    <t>132</t>
  </si>
  <si>
    <t>Computer Application Cert</t>
  </si>
  <si>
    <t>106</t>
  </si>
  <si>
    <t>311</t>
  </si>
  <si>
    <t>Computer Gaming/Simulation CT</t>
  </si>
  <si>
    <t>009</t>
  </si>
  <si>
    <t>Computer Operator Cert</t>
  </si>
  <si>
    <t>008</t>
  </si>
  <si>
    <t>Computer Science Business</t>
  </si>
  <si>
    <t>105</t>
  </si>
  <si>
    <t>Computer Science Business Prog</t>
  </si>
  <si>
    <t>025</t>
  </si>
  <si>
    <t>Computer Technician</t>
  </si>
  <si>
    <t>Cont Ed - Undeclared</t>
  </si>
  <si>
    <t>Credit Undeclared AA Degree</t>
  </si>
  <si>
    <t>Credit Undeclared Cert</t>
  </si>
  <si>
    <t>168</t>
  </si>
  <si>
    <t>067</t>
  </si>
  <si>
    <t>Criminal Justice  Law Enforce</t>
  </si>
  <si>
    <t>037</t>
  </si>
  <si>
    <t>Criminal Justice Corrections</t>
  </si>
  <si>
    <t>Cybersecurity AAS</t>
  </si>
  <si>
    <t>242A</t>
  </si>
  <si>
    <t>Cybersecurity CT</t>
  </si>
  <si>
    <t>256</t>
  </si>
  <si>
    <t>Data Science Certificate</t>
  </si>
  <si>
    <t>238</t>
  </si>
  <si>
    <t>Database Systems - CT</t>
  </si>
  <si>
    <t>Database Systems Track</t>
  </si>
  <si>
    <t>013</t>
  </si>
  <si>
    <t>Dental Lab Technology</t>
  </si>
  <si>
    <t>225</t>
  </si>
  <si>
    <t>Design Ind Partnership Cert</t>
  </si>
  <si>
    <t>Diagnostic Med Sono Echocardio</t>
  </si>
  <si>
    <t>Diagnostic Med Sono General</t>
  </si>
  <si>
    <t>Diagnostic Med Sono Vascular</t>
  </si>
  <si>
    <t>335</t>
  </si>
  <si>
    <t>175A</t>
  </si>
  <si>
    <t>Digital Animation Cert</t>
  </si>
  <si>
    <t>Digital Multimedia Prod Cert</t>
  </si>
  <si>
    <t>075</t>
  </si>
  <si>
    <t>Early Childhood Education</t>
  </si>
  <si>
    <t>Early Childhood Education Cert</t>
  </si>
  <si>
    <t>015</t>
  </si>
  <si>
    <t>Education Elementary</t>
  </si>
  <si>
    <t>018</t>
  </si>
  <si>
    <t>Education Secondary</t>
  </si>
  <si>
    <t>Electrical Wiring - CT</t>
  </si>
  <si>
    <t>807A</t>
  </si>
  <si>
    <t>Electrical Wiring LR</t>
  </si>
  <si>
    <t>Electronic Photography Cert</t>
  </si>
  <si>
    <t>Electronic Technology</t>
  </si>
  <si>
    <t>320</t>
  </si>
  <si>
    <t>811</t>
  </si>
  <si>
    <t>Emergency Med Tech Basic LR</t>
  </si>
  <si>
    <t>249</t>
  </si>
  <si>
    <t>Emergency Preparedness Mgmt CT</t>
  </si>
  <si>
    <t>Engine Performance Spclst Cert</t>
  </si>
  <si>
    <t>027</t>
  </si>
  <si>
    <t>Engineering</t>
  </si>
  <si>
    <t>401</t>
  </si>
  <si>
    <t>Engineering Science</t>
  </si>
  <si>
    <t>816</t>
  </si>
  <si>
    <t>Ethnic Social Studies LR</t>
  </si>
  <si>
    <t>088</t>
  </si>
  <si>
    <t>Executive Secretarial</t>
  </si>
  <si>
    <t>240</t>
  </si>
  <si>
    <t>Fire &amp; Emergency Ser Mgmt - CT</t>
  </si>
  <si>
    <t>Fire &amp; Emergency Service Mgmt</t>
  </si>
  <si>
    <t>180</t>
  </si>
  <si>
    <t>Fire Arson Investigation Cert</t>
  </si>
  <si>
    <t>321</t>
  </si>
  <si>
    <t>Fire Prevention Technology</t>
  </si>
  <si>
    <t>322</t>
  </si>
  <si>
    <t>Fire Protection Technology</t>
  </si>
  <si>
    <t>814</t>
  </si>
  <si>
    <t>Food &amp; Beverage Mgmt LR</t>
  </si>
  <si>
    <t>Food and Beverage Mgmt Cert</t>
  </si>
  <si>
    <t>Food and Beverage Mgmt Track</t>
  </si>
  <si>
    <t>Game Art &amp; Animation Track</t>
  </si>
  <si>
    <t>Game Production &amp; Design Track</t>
  </si>
  <si>
    <t>Game Programming Track</t>
  </si>
  <si>
    <t>036</t>
  </si>
  <si>
    <t>Gen Education  Hum Soc Sci</t>
  </si>
  <si>
    <t>039</t>
  </si>
  <si>
    <t>Gen Education Science Math</t>
  </si>
  <si>
    <t>General Management Cert</t>
  </si>
  <si>
    <t>General Studies</t>
  </si>
  <si>
    <t>119</t>
  </si>
  <si>
    <t>General Studies  Hum Soc Sci</t>
  </si>
  <si>
    <t>120</t>
  </si>
  <si>
    <t>General Studies  Science Math</t>
  </si>
  <si>
    <t>129E</t>
  </si>
  <si>
    <t>General Studies Frn Lang/Lit</t>
  </si>
  <si>
    <t>General Studies Hosp Mgmt</t>
  </si>
  <si>
    <t>129G</t>
  </si>
  <si>
    <t>General Studies Math</t>
  </si>
  <si>
    <t>129J</t>
  </si>
  <si>
    <t>General Studies Phy Science</t>
  </si>
  <si>
    <t>183</t>
  </si>
  <si>
    <t>Geographic Education Cert</t>
  </si>
  <si>
    <t>Graphic Design</t>
  </si>
  <si>
    <t>205</t>
  </si>
  <si>
    <t>Graphic Design Computer Cert</t>
  </si>
  <si>
    <t>239</t>
  </si>
  <si>
    <t>Graphic Design Digital Tool CT</t>
  </si>
  <si>
    <t>255</t>
  </si>
  <si>
    <t>Graphic Dsgn Web &amp; Interact CT</t>
  </si>
  <si>
    <t>359</t>
  </si>
  <si>
    <t>Graphic Dsgn Web &amp; Interaction</t>
  </si>
  <si>
    <t>Health Information Management</t>
  </si>
  <si>
    <t>349</t>
  </si>
  <si>
    <t>Health Information Tech</t>
  </si>
  <si>
    <t>347</t>
  </si>
  <si>
    <t>043</t>
  </si>
  <si>
    <t>Hospitality Mgmt Food</t>
  </si>
  <si>
    <t>813</t>
  </si>
  <si>
    <t>Hospitality Sup &amp; Ldrshp LR</t>
  </si>
  <si>
    <t>244</t>
  </si>
  <si>
    <t>HVAC - CT</t>
  </si>
  <si>
    <t>808A</t>
  </si>
  <si>
    <t>HVAC LR</t>
  </si>
  <si>
    <t>356</t>
  </si>
  <si>
    <t>213</t>
  </si>
  <si>
    <t>Information Technology Cert</t>
  </si>
  <si>
    <t>Interior Design: General AAS</t>
  </si>
  <si>
    <t>Interior Design: NKBA AAS</t>
  </si>
  <si>
    <t>306</t>
  </si>
  <si>
    <t>Interior Design: ParaProf</t>
  </si>
  <si>
    <t>232</t>
  </si>
  <si>
    <t>Internet Games/Simulation Cert</t>
  </si>
  <si>
    <t>226</t>
  </si>
  <si>
    <t>Intro Interior Design Cert</t>
  </si>
  <si>
    <t>254</t>
  </si>
  <si>
    <t>IT Professional + Certificate</t>
  </si>
  <si>
    <t>250</t>
  </si>
  <si>
    <t>Java Developer - CT</t>
  </si>
  <si>
    <t>Landscape Technology</t>
  </si>
  <si>
    <t>139</t>
  </si>
  <si>
    <t>804</t>
  </si>
  <si>
    <t>Legal Analysis LR</t>
  </si>
  <si>
    <t>089</t>
  </si>
  <si>
    <t>Legal Secretarial</t>
  </si>
  <si>
    <t>034</t>
  </si>
  <si>
    <t>Management Behavioral</t>
  </si>
  <si>
    <t>142</t>
  </si>
  <si>
    <t>Management Construction Cert</t>
  </si>
  <si>
    <t>330</t>
  </si>
  <si>
    <t>Management General</t>
  </si>
  <si>
    <t>033</t>
  </si>
  <si>
    <t>Management General Option</t>
  </si>
  <si>
    <t>035</t>
  </si>
  <si>
    <t>Management Marketing</t>
  </si>
  <si>
    <t>Management/Supervision Track</t>
  </si>
  <si>
    <t>Med Coder Abstrator Bill Cert</t>
  </si>
  <si>
    <t>144</t>
  </si>
  <si>
    <t>Medical Code Abstractor Cert</t>
  </si>
  <si>
    <t>815</t>
  </si>
  <si>
    <t>Meet, Conf &amp; Event Planning LR</t>
  </si>
  <si>
    <t>237</t>
  </si>
  <si>
    <t>Meeting, Conf &amp; Event Plan CT</t>
  </si>
  <si>
    <t>Meeting, Conf, Event Pla Track</t>
  </si>
  <si>
    <t>210</t>
  </si>
  <si>
    <t>Microcomputer Tech Cert</t>
  </si>
  <si>
    <t>312</t>
  </si>
  <si>
    <t>Microcomputer Technician</t>
  </si>
  <si>
    <t>Music Cert</t>
  </si>
  <si>
    <t>Network &amp; Wireless Tech Track</t>
  </si>
  <si>
    <t>Network &amp; Wireless Tech-Cisco</t>
  </si>
  <si>
    <t>Network &amp; Wireless Technology</t>
  </si>
  <si>
    <t>Network &amp; Wireless-Microsoft</t>
  </si>
  <si>
    <t>215</t>
  </si>
  <si>
    <t>Network Engineer Cert</t>
  </si>
  <si>
    <t>Network Engineer Cert Cisco</t>
  </si>
  <si>
    <t>215A</t>
  </si>
  <si>
    <t>Network Engineer CT Microsoft</t>
  </si>
  <si>
    <t>350</t>
  </si>
  <si>
    <t>Network Engineering</t>
  </si>
  <si>
    <t>Paralegal Studies Cert</t>
  </si>
  <si>
    <t>Personal Trainer Cert</t>
  </si>
  <si>
    <t>191</t>
  </si>
  <si>
    <t>Personal Training Cert</t>
  </si>
  <si>
    <t>194</t>
  </si>
  <si>
    <t>Photographic Techniques Cert</t>
  </si>
  <si>
    <t>022</t>
  </si>
  <si>
    <t>141</t>
  </si>
  <si>
    <t>Photography Cert</t>
  </si>
  <si>
    <t>196</t>
  </si>
  <si>
    <t>Photography Master Cert</t>
  </si>
  <si>
    <t>824</t>
  </si>
  <si>
    <t>Photoshop LR</t>
  </si>
  <si>
    <t>Physical Ed Teacher Education</t>
  </si>
  <si>
    <t>064</t>
  </si>
  <si>
    <t>Physical Education</t>
  </si>
  <si>
    <t>Physical Therapist Assistant</t>
  </si>
  <si>
    <t>Powertrain Specialist Cert</t>
  </si>
  <si>
    <t>Pre Medicine</t>
  </si>
  <si>
    <t>125</t>
  </si>
  <si>
    <t>Pre-Medical Technology</t>
  </si>
  <si>
    <t>535</t>
  </si>
  <si>
    <t>Pre-Polysomnography Tech CT</t>
  </si>
  <si>
    <t>176</t>
  </si>
  <si>
    <t>Printing Technology Cert</t>
  </si>
  <si>
    <t>Radio Production Cert</t>
  </si>
  <si>
    <t>Radiologic Technology</t>
  </si>
  <si>
    <t>092</t>
  </si>
  <si>
    <t>Recreation Leadership</t>
  </si>
  <si>
    <t>Resident Remodel &amp; Repair CT</t>
  </si>
  <si>
    <t>818</t>
  </si>
  <si>
    <t>Residential Remodeling LR</t>
  </si>
  <si>
    <t>724</t>
  </si>
  <si>
    <t>Second Language Learning (ESL)</t>
  </si>
  <si>
    <t>211D</t>
  </si>
  <si>
    <t>Spec Art Ceramics Cert</t>
  </si>
  <si>
    <t>211F</t>
  </si>
  <si>
    <t>Spec Art Jewelry Metalsmithing</t>
  </si>
  <si>
    <t>211E</t>
  </si>
  <si>
    <t>Spec Art Sculpture Cert</t>
  </si>
  <si>
    <t>900A</t>
  </si>
  <si>
    <t>Studio Art Cert</t>
  </si>
  <si>
    <t>Supervisory LR</t>
  </si>
  <si>
    <t>805</t>
  </si>
  <si>
    <t>Supervisory Management LR</t>
  </si>
  <si>
    <t>Surgical Technology</t>
  </si>
  <si>
    <t>228</t>
  </si>
  <si>
    <t>Surgical Technology Cert</t>
  </si>
  <si>
    <t>820</t>
  </si>
  <si>
    <t>Sustainability LR</t>
  </si>
  <si>
    <t>170</t>
  </si>
  <si>
    <t>Teacher Education Elementary</t>
  </si>
  <si>
    <t>171</t>
  </si>
  <si>
    <t>Teacher Education Secondary</t>
  </si>
  <si>
    <t>114</t>
  </si>
  <si>
    <t>Telecommunication Technology</t>
  </si>
  <si>
    <t>Television Production Cert</t>
  </si>
  <si>
    <t>Transfer Studies - CT</t>
  </si>
  <si>
    <t>Undercar Specialist Cert</t>
  </si>
  <si>
    <t>209A</t>
  </si>
  <si>
    <t>Video Production Cert</t>
  </si>
  <si>
    <t>Web Careers-Web Design</t>
  </si>
  <si>
    <t>Web Careers-Web Development</t>
  </si>
  <si>
    <t>Web Careers-Web Programming</t>
  </si>
  <si>
    <t>Web Design Cert</t>
  </si>
  <si>
    <t>Web Development Cert</t>
  </si>
  <si>
    <t>230</t>
  </si>
  <si>
    <t>Web Programming Cert</t>
  </si>
  <si>
    <t>206</t>
  </si>
  <si>
    <t>Web Specialist Cert</t>
  </si>
  <si>
    <t>227</t>
  </si>
  <si>
    <t>Wireless Technologies Cert</t>
  </si>
  <si>
    <t>Awards by Type</t>
  </si>
  <si>
    <t>Low Producing Awards</t>
  </si>
  <si>
    <t>Sections of courses in a discipline were offered during the fiscal year. Reports on the number of those sections that were active (ran) and cancelled).</t>
  </si>
  <si>
    <t>Table 6:</t>
  </si>
  <si>
    <t>Unduplicated students in an academic program of study (MC Major Codes) during each of the last five fiscal years.</t>
  </si>
  <si>
    <t>Table 7:</t>
  </si>
  <si>
    <t>The number of awards by award type.</t>
  </si>
  <si>
    <t>Table 8:</t>
  </si>
  <si>
    <t>The number of students enrolled in a given fiscal year and transferred to a four-year institution during that year or the subsequent fall semester-organized by students' academic program of study at Montgomery College.</t>
  </si>
  <si>
    <t>Table 9:</t>
  </si>
  <si>
    <t>Time to Award is calculated by determining how many academic terms have elapsed since the student began credit classes at the College and dividing by 5 (representing the number of "terms" in a fiscal year). Credits to Award is computing the average number of earned credits a student has accumulated at the time of graduation.</t>
  </si>
  <si>
    <t>Table 10:</t>
  </si>
  <si>
    <t xml:space="preserve">These are the degree and certificate programs that have had the fewest number of graduates over the past five years. Some are relatively new programs, but most have been in existence for a number of years. </t>
  </si>
  <si>
    <t>PLANNING RESOURCE TOOLKIT</t>
  </si>
  <si>
    <t xml:space="preserve">Table 1: </t>
  </si>
  <si>
    <t>Table 2:</t>
  </si>
  <si>
    <t>Student-Faculty Ratio and Full-Time Percent of Instruction</t>
  </si>
  <si>
    <t>Course Sections Offered</t>
  </si>
  <si>
    <t>Awards by Award Type</t>
  </si>
  <si>
    <t>Four-Year Graduation/Transfer Rates</t>
  </si>
  <si>
    <t>Credits and Time to Award</t>
  </si>
  <si>
    <t>Top-Producing Awards</t>
  </si>
  <si>
    <t>Low-Producing Awards</t>
  </si>
  <si>
    <t>Fiona Glade</t>
  </si>
  <si>
    <t>Milton Nash</t>
  </si>
  <si>
    <t>FY2019</t>
  </si>
  <si>
    <t>MAJOR CODE</t>
  </si>
  <si>
    <t>248</t>
  </si>
  <si>
    <t>257</t>
  </si>
  <si>
    <t>731</t>
  </si>
  <si>
    <t>823</t>
  </si>
  <si>
    <t>Fire Protection Technology (CT)</t>
  </si>
  <si>
    <t>Cloud Computing and System Administrator (CT)</t>
  </si>
  <si>
    <t>ConEd WIA Major</t>
  </si>
  <si>
    <t>Electronic Publishing LR</t>
  </si>
  <si>
    <t>MAJOR DESCRIPTION</t>
  </si>
  <si>
    <t>Source: DATAMART STDN-STATIC (3rd week) and primary major</t>
  </si>
  <si>
    <r>
      <t xml:space="preserve">Course Sections Offered                           </t>
    </r>
    <r>
      <rPr>
        <b/>
        <sz val="16"/>
        <color rgb="FFFFFF00"/>
        <rFont val="Roboto"/>
      </rPr>
      <t xml:space="preserve">Active and Cancelled Classes   </t>
    </r>
    <r>
      <rPr>
        <b/>
        <sz val="16"/>
        <color theme="0"/>
        <rFont val="Roboto"/>
      </rPr>
      <t xml:space="preserve">                      by Subject and Campus</t>
    </r>
  </si>
  <si>
    <t>5-YEAR TOTAL</t>
  </si>
  <si>
    <t>FY AVERAGE</t>
  </si>
  <si>
    <t>Planning Resource Toolkit</t>
  </si>
  <si>
    <t xml:space="preserve">OFFICE OF INSTITUTIONAL RESEARCH AND EFFECTIVENESS                                                                                      </t>
  </si>
  <si>
    <t>Summary data and metrics on student enrollment and completion.  The content of this document is guided by the Office of the Senior Vice President of Academic Affairs and produced by the Office of Institutional Research  and Effectiveness.</t>
  </si>
  <si>
    <t>Source: Office of Institutional Research and Effectiveness</t>
  </si>
  <si>
    <t xml:space="preserve">Report can be found online at </t>
  </si>
  <si>
    <t>These are the degree and certificate programs that had the largest number of graduates in FY19 (Table 10-A) and that have had the largest number of graduates over the past five years (Table 10-B).</t>
  </si>
  <si>
    <t>FY2020</t>
  </si>
  <si>
    <t>Performing Arts</t>
  </si>
  <si>
    <t>This is the eighth annual summary of student enrollment and completion data. Faculty and course related datat are also included. The data in this document are intended to assist the college's academic planning and management efforts on the part of academic affairs and administrators, faculty and staff. The data content are guided by the Office of the Senior Vice President for Academic Affairs and are produced by the Office of Institutional Research and Effectiveness, using the college's student information system, datamart, as the primary data source.</t>
  </si>
  <si>
    <t>https://www.montgomerycollege.edu/research</t>
  </si>
  <si>
    <t>TOTAL</t>
  </si>
  <si>
    <t>ASSOCIATE DEGREE</t>
  </si>
  <si>
    <t>MAJOR CODES</t>
  </si>
  <si>
    <t>PROGRAM AND LEVEL</t>
  </si>
  <si>
    <t>5-YR TOTALS</t>
  </si>
  <si>
    <t>FY AVG</t>
  </si>
  <si>
    <t>Kelley</t>
  </si>
  <si>
    <t>Davis</t>
  </si>
  <si>
    <t>Accounting (AA &amp; AAS)</t>
  </si>
  <si>
    <t>Stewart</t>
  </si>
  <si>
    <t>Fechter</t>
  </si>
  <si>
    <t>American Sign Language (AA &amp; AAS)</t>
  </si>
  <si>
    <t>Payne</t>
  </si>
  <si>
    <t>Roberts</t>
  </si>
  <si>
    <t>Applied Geography (AA &amp; AAS)</t>
  </si>
  <si>
    <t>302, 303</t>
  </si>
  <si>
    <t>Architectural &amp; Construction Tech (AA &amp; AAS)</t>
  </si>
  <si>
    <t>Trezza</t>
  </si>
  <si>
    <t>Arts &amp; Sci - Art Education Track (AA)</t>
  </si>
  <si>
    <t>Arts &amp; Sci - Art History Track (AA)</t>
  </si>
  <si>
    <t>Arts &amp; Sci - Art Track (AA)</t>
  </si>
  <si>
    <t>Arts &amp; Sci - Community Health Track (AA)</t>
  </si>
  <si>
    <t>Arts &amp; Sci - Dance Track (AA)</t>
  </si>
  <si>
    <t>Arts &amp; Sci - Exercise Science (AA)</t>
  </si>
  <si>
    <t>Arts &amp; Sci - Health Education Track (AA)</t>
  </si>
  <si>
    <t>Arts &amp; Sci - Health Fitness Specialist Track (AA)</t>
  </si>
  <si>
    <t>Arts &amp; Sci - Health Fitness Track (AA)</t>
  </si>
  <si>
    <t>Arts &amp; Sci - Interior Design - PreProfession (AA)</t>
  </si>
  <si>
    <t>Arts &amp; Sci - International Studies Track (AA)</t>
  </si>
  <si>
    <t>Arts &amp; Sci - Music Track (AA)</t>
  </si>
  <si>
    <t>Arts &amp; Sci - Phys Ed Teacher Ed Track (AA)</t>
  </si>
  <si>
    <t>Arts &amp; Sci - Studio Art Track (AA)</t>
  </si>
  <si>
    <t>Arts &amp; Sci - Theatre Performance Track (AA)</t>
  </si>
  <si>
    <t>Arts &amp; Sci - Theatre Technical Track (AA)</t>
  </si>
  <si>
    <t>Automotive Technology (AA &amp; AAS)</t>
  </si>
  <si>
    <t>Latimer</t>
  </si>
  <si>
    <t>Sniezek</t>
  </si>
  <si>
    <t>Biotechnology (AA &amp; AAS)</t>
  </si>
  <si>
    <t>309/A</t>
  </si>
  <si>
    <t>310/A</t>
  </si>
  <si>
    <t>308A,B,C</t>
  </si>
  <si>
    <t>Building Trades Technology (AA &amp; AAS)</t>
  </si>
  <si>
    <t>006, 149</t>
  </si>
  <si>
    <t>Business / International Business (AA)</t>
  </si>
  <si>
    <t>Glade</t>
  </si>
  <si>
    <t>Communication Studies (AA)</t>
  </si>
  <si>
    <t>311B, E</t>
  </si>
  <si>
    <t>Computer Applications (AA &amp; AAS)</t>
  </si>
  <si>
    <t>606, 606A,D,E</t>
  </si>
  <si>
    <t>Computer Gaming &amp; Simulation (AA - All Tracks)</t>
  </si>
  <si>
    <t>Kehnemouyi</t>
  </si>
  <si>
    <t>Computer Gaming &amp; Simulation (AAS)</t>
  </si>
  <si>
    <t>107, 109</t>
  </si>
  <si>
    <t>Computer Science &amp; Technologies (AA - All Tracks)</t>
  </si>
  <si>
    <t>Benjamin</t>
  </si>
  <si>
    <t>Criminal Justice (AA &amp; AAS)</t>
  </si>
  <si>
    <t>Cybersecurity (AAS)</t>
  </si>
  <si>
    <t>335A, B, C</t>
  </si>
  <si>
    <t>Diagnostic Medical Sonography (AA &amp; AAS)</t>
  </si>
  <si>
    <t>Kelly</t>
  </si>
  <si>
    <t>Digital Media &amp; Web Technology (AAS)</t>
  </si>
  <si>
    <t>Early Childhood Education (AA &amp; AAS)</t>
  </si>
  <si>
    <t>601A, 602, 604, 605, 607, 610</t>
  </si>
  <si>
    <t>Education / Teacher Education (AA &amp; AAT)</t>
  </si>
  <si>
    <t>Eng Sci - Materials Science Eng Track  (AS)</t>
  </si>
  <si>
    <t>402, 403, 404, 406, 407, 408, 409, 410, 411A</t>
  </si>
  <si>
    <t>Engineering Science (AA &amp; AS - All Tracks)</t>
  </si>
  <si>
    <t>118, 321, 322, 346A, 414</t>
  </si>
  <si>
    <t>Fire Sci./Preven., Emerg. Prepare. (AA, AS &amp; AAS)</t>
  </si>
  <si>
    <t>Terry</t>
  </si>
  <si>
    <t>129, 129A, 129K</t>
  </si>
  <si>
    <t>General Studies (AA - All Other Tracks)</t>
  </si>
  <si>
    <t>304A, 305, 359</t>
  </si>
  <si>
    <t>Graphic Design (AA, AAS, &amp; AFA - All Tracks)</t>
  </si>
  <si>
    <t>Graphic Design (AFA) - School of Art &amp; Design</t>
  </si>
  <si>
    <t>Health Enhancement - Public Health Sciences (AS)</t>
  </si>
  <si>
    <t>Health Information Management (AA &amp; AAS)</t>
  </si>
  <si>
    <t>347A, B, C</t>
  </si>
  <si>
    <t>Hospitality Management (AA &amp; AAS)</t>
  </si>
  <si>
    <t>Information Systems Security (AAS)</t>
  </si>
  <si>
    <t>306A, 306B</t>
  </si>
  <si>
    <t>Interior Design - PreProfessional (AAS)</t>
  </si>
  <si>
    <t>Landscape Technology (AA &amp; AAS)</t>
  </si>
  <si>
    <t>Mental Health Associate (AA &amp; AAS)</t>
  </si>
  <si>
    <t>354, 354A, B, C</t>
  </si>
  <si>
    <t>Network &amp; Wireless Technologies (AAS)</t>
  </si>
  <si>
    <t>Nursing (AS)</t>
  </si>
  <si>
    <t>Paralegal Studies (AA &amp; AAS)</t>
  </si>
  <si>
    <t>Photography (AA &amp; AAS)</t>
  </si>
  <si>
    <t>Physical Therapist Assistant (AAS)</t>
  </si>
  <si>
    <t>Radiologic (X-Ray) Technology (AA &amp; AAS)</t>
  </si>
  <si>
    <t>School of Art &amp; Design - Applicants</t>
  </si>
  <si>
    <t>Science - Chemistry/Biochemistry Track (AS)</t>
  </si>
  <si>
    <t>Science - Environmental Science/Policy Track (AS)</t>
  </si>
  <si>
    <t>Science - Life Science Track (AS)</t>
  </si>
  <si>
    <t>Nash</t>
  </si>
  <si>
    <t>Science - Mathematics Track (AS)</t>
  </si>
  <si>
    <t>Science - Physics Track (AS)</t>
  </si>
  <si>
    <t>Studio Art (AFA)</t>
  </si>
  <si>
    <t>900/A</t>
  </si>
  <si>
    <t>Studio Art (AFA) - School of Art &amp; Design</t>
  </si>
  <si>
    <t>Surgical Technologist (AAS)</t>
  </si>
  <si>
    <t>CERTIFICATE DEGREE</t>
  </si>
  <si>
    <t>Accounting (CT)</t>
  </si>
  <si>
    <t>American Sign Language (CT)</t>
  </si>
  <si>
    <t>Arts &amp; Sciences Transfer (CT)</t>
  </si>
  <si>
    <t>160A, 161A, 162, 163A</t>
  </si>
  <si>
    <t>Automotive Technology (CT)</t>
  </si>
  <si>
    <t>Biomanufacturing (CT)</t>
  </si>
  <si>
    <t>Biotechnology (CT)</t>
  </si>
  <si>
    <t>179A, 244, 245</t>
  </si>
  <si>
    <t>Building Trades Technology (CT)</t>
  </si>
  <si>
    <t>CAD for the Building Professional (CT)</t>
  </si>
  <si>
    <t>Cartography &amp; Geographic Ed / Info Sys (CT)</t>
  </si>
  <si>
    <t>Communication Tech-Broadcast Journallism (CT)</t>
  </si>
  <si>
    <t>230, 231A, 232, 250</t>
  </si>
  <si>
    <t>Communication Tech-Digital Multimedia (CT)</t>
  </si>
  <si>
    <t>208, 208A</t>
  </si>
  <si>
    <t>Communication Tech-Radio Production (CT)</t>
  </si>
  <si>
    <t>209, 209A</t>
  </si>
  <si>
    <t>Communication Tech-TV Production (CT)</t>
  </si>
  <si>
    <t>213, 238</t>
  </si>
  <si>
    <t>Computer Applications (CT)</t>
  </si>
  <si>
    <t>Computer Gaming &amp; Simulation (CT)</t>
  </si>
  <si>
    <t>Computer Graphics / Graphic Design (CT)</t>
  </si>
  <si>
    <t>Computer Science - Computer Programming (CT)</t>
  </si>
  <si>
    <t>241A, 242A, 252, 253</t>
  </si>
  <si>
    <t>Cybersecurity (CT)</t>
  </si>
  <si>
    <t>Data Science Cert</t>
  </si>
  <si>
    <t>Digital Animation (CT)</t>
  </si>
  <si>
    <t>Digital Multimedia Production (CT)</t>
  </si>
  <si>
    <t>DM &amp; WT - Web Design (CT)</t>
  </si>
  <si>
    <t>Early Childhood Education (CT)</t>
  </si>
  <si>
    <t>Ethnic Studies (CT)</t>
  </si>
  <si>
    <t>191A, 191B</t>
  </si>
  <si>
    <t>Exercise Sci - Personal Trainer (CT)</t>
  </si>
  <si>
    <t>248, 249</t>
  </si>
  <si>
    <t>Fire Sci./Preven., Emergency Prepare. (CT)</t>
  </si>
  <si>
    <t>180, 240</t>
  </si>
  <si>
    <t>Fire Science (CT)</t>
  </si>
  <si>
    <t>Geographic Education (CT)</t>
  </si>
  <si>
    <t>Graphic Design/ Digital Tool (CT)</t>
  </si>
  <si>
    <t>055, 233, 237</t>
  </si>
  <si>
    <t>Hospitality Management (CT)</t>
  </si>
  <si>
    <t>224, 225, 226</t>
  </si>
  <si>
    <t>Interior Design (CT)</t>
  </si>
  <si>
    <t>Landscape Technology (CT)</t>
  </si>
  <si>
    <t>145, 145A</t>
  </si>
  <si>
    <t>Management (CT)</t>
  </si>
  <si>
    <t>Management of Construction (CT)</t>
  </si>
  <si>
    <t>Medical Coder/Abstractr/Biller (CT)</t>
  </si>
  <si>
    <t>210, 227</t>
  </si>
  <si>
    <t>Microcomputer Technician (CT)</t>
  </si>
  <si>
    <t>Music Transfer (CT)</t>
  </si>
  <si>
    <t>Network &amp; Wireless Technologies (CT)</t>
  </si>
  <si>
    <t>215, 215A, 215B</t>
  </si>
  <si>
    <t>Network Engineer (CT)</t>
  </si>
  <si>
    <t>Paralegal Studies (CT)</t>
  </si>
  <si>
    <t>172, 193, 194, 196</t>
  </si>
  <si>
    <t>Photography (CT)</t>
  </si>
  <si>
    <t>Polysomnography Technology (CT)</t>
  </si>
  <si>
    <t>Residential Remodeling &amp; Repair (CT)</t>
  </si>
  <si>
    <t>211 (all tracks)</t>
  </si>
  <si>
    <t>Specialized Art Transfer (CT)</t>
  </si>
  <si>
    <t>Studio Art (CT)</t>
  </si>
  <si>
    <t>Technical Writing (CT)</t>
  </si>
  <si>
    <t>Women's Studies (CT)</t>
  </si>
  <si>
    <t>LETTERS OF RECOGNITION</t>
  </si>
  <si>
    <t>Management (LR)</t>
  </si>
  <si>
    <t>Paralegal Studies - Legal Analysis (LR)</t>
  </si>
  <si>
    <t>Architect. &amp; Construct. Tech - Sustainability (LR)</t>
  </si>
  <si>
    <t>808A, 810A</t>
  </si>
  <si>
    <t>Building Trades Technology (LR)</t>
  </si>
  <si>
    <t>Exercise Sci - Personal Trainer Exam Prep (LR)</t>
  </si>
  <si>
    <t>Ethnic Social Studies (LR)</t>
  </si>
  <si>
    <t>MC MAJOR CODE</t>
  </si>
  <si>
    <t>DESCRIPTION</t>
  </si>
  <si>
    <t>GRADS WHO TRANSFERRED</t>
  </si>
  <si>
    <t>NON GRAD TRANSFERS WITH 12+ CREDITS</t>
  </si>
  <si>
    <t>Continuing Education - UNDECLARED</t>
  </si>
  <si>
    <t>Cybersecurity - Advanced Network Security Cert</t>
  </si>
  <si>
    <t>Diagnostic Med Sonography - Vascular</t>
  </si>
  <si>
    <t>DM &amp; WT - Web Design Cert</t>
  </si>
  <si>
    <t>Emergency Preparedness Management (AS)</t>
  </si>
  <si>
    <t>General Studies History/Political Sci</t>
  </si>
  <si>
    <t>Interior Design - Intro. Interior Design Cert</t>
  </si>
  <si>
    <t>Source: ZTRANST, ZTVMAJR</t>
  </si>
  <si>
    <t>Associate Degrees Awardees</t>
  </si>
  <si>
    <t>Certificate Awardees</t>
  </si>
  <si>
    <t>GRADUATES</t>
  </si>
  <si>
    <t>AVG. CREDITS</t>
  </si>
  <si>
    <t>AVG. YEARS</t>
  </si>
  <si>
    <t>ASSOCIATE</t>
  </si>
  <si>
    <t>CERTIFICATES</t>
  </si>
  <si>
    <t>NUMBER</t>
  </si>
  <si>
    <t>TABLE   1</t>
  </si>
  <si>
    <t>Table 1:</t>
  </si>
  <si>
    <t>TABLE   2</t>
  </si>
  <si>
    <t>Full-Time / Part-Time Faculty Ratios and Student-Faculty Ratio</t>
  </si>
  <si>
    <t>Student-Faculty ratio (computed as total bill hours of enrollment divided by faculty ESH) and the "Full-Time/Part-Time Faculty Ratio" (the proportion of faculty ESH that full-time faculty used of the total ESH for full and part-time faculty).</t>
  </si>
  <si>
    <r>
      <rPr>
        <b/>
        <sz val="14"/>
        <color rgb="FFFFFF00"/>
        <rFont val="Roboto"/>
      </rPr>
      <t xml:space="preserve">Table 9-B: </t>
    </r>
    <r>
      <rPr>
        <b/>
        <sz val="14"/>
        <color theme="0"/>
        <rFont val="Roboto"/>
      </rPr>
      <t xml:space="preserve"> HIGHEST PRODUCING PROGRAMS BY NUMBERS OF AWARDS IN PAST 5 YEARS</t>
    </r>
  </si>
  <si>
    <t>Table7:</t>
  </si>
  <si>
    <t>Table5:</t>
  </si>
  <si>
    <t>Fiscal 2021 Reporting Period</t>
  </si>
  <si>
    <t xml:space="preserve">100 courses Collegewide with the most enrollments in FY21. List of the top 50 courses at each campus with the largest number of students enrolled. </t>
  </si>
  <si>
    <t>FY2021</t>
  </si>
  <si>
    <r>
      <rPr>
        <b/>
        <sz val="14"/>
        <color rgb="FFFFFF00"/>
        <rFont val="Roboto"/>
      </rPr>
      <t>Table 4:</t>
    </r>
    <r>
      <rPr>
        <b/>
        <sz val="14"/>
        <color theme="0"/>
        <rFont val="Roboto"/>
      </rPr>
      <t xml:space="preserve">  Unduplicated Students in a Fiscal Year by Program of Study, FY 2017 - 2021</t>
    </r>
  </si>
  <si>
    <r>
      <rPr>
        <b/>
        <sz val="14"/>
        <color rgb="FFFFFF00"/>
        <rFont val="Roboto"/>
      </rPr>
      <t xml:space="preserve">Table 5:  </t>
    </r>
    <r>
      <rPr>
        <b/>
        <sz val="14"/>
        <color theme="0"/>
        <rFont val="Roboto"/>
      </rPr>
      <t>NUMBER OF DEGREES / AWARDS GRANTED FY 2017-2021 (5 Years)</t>
    </r>
  </si>
  <si>
    <r>
      <rPr>
        <b/>
        <sz val="14"/>
        <color rgb="FFFFFF00"/>
        <rFont val="Roboto"/>
      </rPr>
      <t xml:space="preserve">Table 8:  </t>
    </r>
    <r>
      <rPr>
        <b/>
        <sz val="14"/>
        <color theme="0"/>
        <rFont val="Roboto"/>
      </rPr>
      <t>FY 2021 GRADUATES - "TIME and CREDITS TO AWARD" - by PROGRAM</t>
    </r>
  </si>
  <si>
    <r>
      <rPr>
        <b/>
        <sz val="14"/>
        <color rgb="FFFFFF00"/>
        <rFont val="Roboto"/>
      </rPr>
      <t xml:space="preserve">Table 9-A:  </t>
    </r>
    <r>
      <rPr>
        <b/>
        <sz val="14"/>
        <color theme="0"/>
        <rFont val="Roboto"/>
      </rPr>
      <t>"HIGHEST PRODUCING" PROGRAMS IN FY21</t>
    </r>
  </si>
  <si>
    <t>Source: MSFDEGS March 14, 2022</t>
  </si>
  <si>
    <t>CHANGE FY21-FY17</t>
  </si>
  <si>
    <t>355</t>
  </si>
  <si>
    <t>613</t>
  </si>
  <si>
    <t>617</t>
  </si>
  <si>
    <t>Photography (AA)</t>
  </si>
  <si>
    <t>Performing Arts (AA)</t>
  </si>
  <si>
    <t>Arts and Sciences - Criminal Justice (AA)</t>
  </si>
  <si>
    <t>Cloud Computing and Network Technology (AS)</t>
  </si>
  <si>
    <t>Broadcast Media: Radio (AP)</t>
  </si>
  <si>
    <t>Broadcast Media: Television (AP)</t>
  </si>
  <si>
    <t>Science - Biological Science (AS)</t>
  </si>
  <si>
    <t>Homeland Security Certificate(CT)</t>
  </si>
  <si>
    <t>CHANGE FY17-FY21</t>
  </si>
  <si>
    <r>
      <rPr>
        <b/>
        <sz val="14"/>
        <color rgb="FFFFFF00"/>
        <rFont val="Roboto"/>
      </rPr>
      <t xml:space="preserve">Table 10: </t>
    </r>
    <r>
      <rPr>
        <b/>
        <sz val="14"/>
        <color theme="0"/>
        <rFont val="Roboto"/>
      </rPr>
      <t xml:space="preserve"> LOWEST PRODUCING PROGRAMS BY NUMBERS OF AWARDS IN PAST 5 YEARS</t>
    </r>
  </si>
  <si>
    <t>GRAND TOTAL</t>
  </si>
  <si>
    <t>Arts &amp; Sci - Exercise Science Track (AA)</t>
  </si>
  <si>
    <t>Associate and Certificate Awards: 3,137           Number of Graduates = 3,020         Average Credits =64.53        Average Years = 4.53</t>
  </si>
  <si>
    <t>DM &amp; WT - Programming (CT)</t>
  </si>
  <si>
    <t>Computer Science - Business (AA)</t>
  </si>
  <si>
    <t>DM &amp; WT - Java Developer (CT)</t>
  </si>
  <si>
    <t>258</t>
  </si>
  <si>
    <t>Cloud Computing and Network Technology</t>
  </si>
  <si>
    <t>Biotechnology  (CT)</t>
  </si>
  <si>
    <t>Graphic Design / Digital Tools (CT)</t>
  </si>
  <si>
    <t>Management - Management (CT)</t>
  </si>
  <si>
    <t>Comm &amp; Broadcasting - Video Production (CT)</t>
  </si>
  <si>
    <t>Business - International Business (AA)</t>
  </si>
  <si>
    <t>Ethnic Social Studies (CT)</t>
  </si>
  <si>
    <t>Criminal Justice - Arts and Sciences (AA)</t>
  </si>
  <si>
    <t>Building Trades Tech - HVAC Track (AAS)</t>
  </si>
  <si>
    <t>Building Trades Tech (CT)</t>
  </si>
  <si>
    <t>General Studies - Soc./Anthropology Track (AA)</t>
  </si>
  <si>
    <t>Medical Coder/Abstractor/Biller (CT)</t>
  </si>
  <si>
    <t>Arts &amp; Sci - Pre-Medical Technology Track (AA)</t>
  </si>
  <si>
    <t>Pre-Med Coder Abstractor Biller (CT)</t>
  </si>
  <si>
    <t>Pre Polysomnography CT (UH)</t>
  </si>
  <si>
    <t>Exercise Sci - Advanced Personal Trainer (CT)</t>
  </si>
  <si>
    <t>086</t>
  </si>
  <si>
    <t>Radiologic (X-Ray) Technology (AA)</t>
  </si>
  <si>
    <t>% CHANGE FY17 TO FY21</t>
  </si>
  <si>
    <t>085</t>
  </si>
  <si>
    <t>808</t>
  </si>
  <si>
    <t>Automotive Technology Cert</t>
  </si>
  <si>
    <t>Homeland Security Certificate</t>
  </si>
  <si>
    <t>Cloud Computing &amp; Network Tech</t>
  </si>
  <si>
    <t>Arts and Sciences Crim Justice</t>
  </si>
  <si>
    <t>Building Trades HVAC/R LR</t>
  </si>
  <si>
    <t>May 2022</t>
  </si>
  <si>
    <t>John Coliton</t>
  </si>
  <si>
    <t>Coliton</t>
  </si>
  <si>
    <t>FY2021 (all terms) Student-Faculty Ratio and FT Faculty Percent of ESH</t>
  </si>
  <si>
    <t>FULL-TIME FACULTY</t>
  </si>
  <si>
    <t>PART-TIME FACULTY</t>
  </si>
  <si>
    <t>ALL FACULTY</t>
  </si>
  <si>
    <t>SUBJECT</t>
  </si>
  <si>
    <t>HOURS</t>
  </si>
  <si>
    <t>ESH</t>
  </si>
  <si>
    <t>S-F RATIO</t>
  </si>
  <si>
    <t>PCT ESH FT</t>
  </si>
  <si>
    <t>ACCT</t>
  </si>
  <si>
    <t>ANTH</t>
  </si>
  <si>
    <t>AOSC</t>
  </si>
  <si>
    <t>ARAB</t>
  </si>
  <si>
    <t>ARCH</t>
  </si>
  <si>
    <t>ARTT</t>
  </si>
  <si>
    <t>ASLP</t>
  </si>
  <si>
    <t>ASTR</t>
  </si>
  <si>
    <t>AUTO</t>
  </si>
  <si>
    <t>BIOL</t>
  </si>
  <si>
    <t>BIOT</t>
  </si>
  <si>
    <t>BLDG</t>
  </si>
  <si>
    <t>BSAD</t>
  </si>
  <si>
    <t>CCJS</t>
  </si>
  <si>
    <t>CHEM</t>
  </si>
  <si>
    <t>CHIN</t>
  </si>
  <si>
    <t>CMAP</t>
  </si>
  <si>
    <t>CMGT</t>
  </si>
  <si>
    <t>CMSC</t>
  </si>
  <si>
    <t>COED</t>
  </si>
  <si>
    <t>COMM</t>
  </si>
  <si>
    <t>DANC</t>
  </si>
  <si>
    <t>DATA</t>
  </si>
  <si>
    <t>ECON</t>
  </si>
  <si>
    <t>EDUC</t>
  </si>
  <si>
    <t>ELAI</t>
  </si>
  <si>
    <t>ELAR</t>
  </si>
  <si>
    <t>ELAS</t>
  </si>
  <si>
    <t>ELAW</t>
  </si>
  <si>
    <t>EMGT</t>
  </si>
  <si>
    <t>ENEE</t>
  </si>
  <si>
    <t>ENES</t>
  </si>
  <si>
    <t>ENGL</t>
  </si>
  <si>
    <t>FILM</t>
  </si>
  <si>
    <t>FIRE</t>
  </si>
  <si>
    <t>FREN</t>
  </si>
  <si>
    <t>GDES</t>
  </si>
  <si>
    <t>GEOG</t>
  </si>
  <si>
    <t>GEOL</t>
  </si>
  <si>
    <t>GERM</t>
  </si>
  <si>
    <t>GHUM</t>
  </si>
  <si>
    <t>GNDS</t>
  </si>
  <si>
    <t>HINM</t>
  </si>
  <si>
    <t>HIST</t>
  </si>
  <si>
    <t>HLTH</t>
  </si>
  <si>
    <t>HMGT</t>
  </si>
  <si>
    <t>HMLS</t>
  </si>
  <si>
    <t>HONR</t>
  </si>
  <si>
    <t>HSCI</t>
  </si>
  <si>
    <t>IDES</t>
  </si>
  <si>
    <t>IERW</t>
  </si>
  <si>
    <t>ISTD</t>
  </si>
  <si>
    <t>ITAL</t>
  </si>
  <si>
    <t>JAPN</t>
  </si>
  <si>
    <t>KORA</t>
  </si>
  <si>
    <t>LATN</t>
  </si>
  <si>
    <t>LGST</t>
  </si>
  <si>
    <t>LIBR</t>
  </si>
  <si>
    <t>LING</t>
  </si>
  <si>
    <t>LNTP</t>
  </si>
  <si>
    <t>MATH</t>
  </si>
  <si>
    <t>MGMT</t>
  </si>
  <si>
    <t>MHLT</t>
  </si>
  <si>
    <t>MUSC</t>
  </si>
  <si>
    <t>NURS</t>
  </si>
  <si>
    <t>NUTR</t>
  </si>
  <si>
    <t>NWIT</t>
  </si>
  <si>
    <t>PHED</t>
  </si>
  <si>
    <t>PHIL</t>
  </si>
  <si>
    <t>PHOT</t>
  </si>
  <si>
    <t>PHTH</t>
  </si>
  <si>
    <t>PHYS</t>
  </si>
  <si>
    <t>POLI</t>
  </si>
  <si>
    <t>POSM</t>
  </si>
  <si>
    <t>PSCI</t>
  </si>
  <si>
    <t>PSYC</t>
  </si>
  <si>
    <t>RADT</t>
  </si>
  <si>
    <t>READ</t>
  </si>
  <si>
    <t>RUSS</t>
  </si>
  <si>
    <t>SCIR</t>
  </si>
  <si>
    <t>SOCY</t>
  </si>
  <si>
    <t>SONO</t>
  </si>
  <si>
    <t>SPAN</t>
  </si>
  <si>
    <t>STSU</t>
  </si>
  <si>
    <t>SURG</t>
  </si>
  <si>
    <t>TECH</t>
  </si>
  <si>
    <t>THET</t>
  </si>
  <si>
    <t>TVRA</t>
  </si>
  <si>
    <t>WMST</t>
  </si>
  <si>
    <t>Source: MSFINST</t>
  </si>
  <si>
    <r>
      <rPr>
        <b/>
        <sz val="14"/>
        <color rgb="FFFFFF00"/>
        <rFont val="Roboto"/>
      </rPr>
      <t xml:space="preserve"> Table 2A:</t>
    </r>
    <r>
      <rPr>
        <b/>
        <sz val="14"/>
        <color theme="0"/>
        <rFont val="Roboto"/>
      </rPr>
      <t xml:space="preserve">  100  HIGHEST ENROLLED COURSES  [ sort by number of students ] - FY 2021 COLLEGEWIDE</t>
    </r>
  </si>
  <si>
    <t>COURSE TITLE</t>
  </si>
  <si>
    <t>ENROLLED</t>
  </si>
  <si>
    <t>ENGL101 - INTRO TO COLLEGE WRITING</t>
  </si>
  <si>
    <t>HLTH212 - CONTROL STRESS/TENSION</t>
  </si>
  <si>
    <t>ENGL102 - CRIT READ/WRITE/RESEARCH</t>
  </si>
  <si>
    <t>HLTH105 - PERS &amp; COMM HEALTH</t>
  </si>
  <si>
    <t>PSYC102 - GENERAL PSYCHOLOGY</t>
  </si>
  <si>
    <t>PHYS161 - GENERAL PHYSICS I</t>
  </si>
  <si>
    <t>COMM108 - FOUND HUMAN COMMUNICATION</t>
  </si>
  <si>
    <t>ELAW980 - ACADEMIC WRITING II</t>
  </si>
  <si>
    <t>MATH117 - ELEMENTS OF STATISTICS</t>
  </si>
  <si>
    <t>CMSC203 - COMPUTER SCIENCE I</t>
  </si>
  <si>
    <t>SOCY100 - INTRO TO SOCIOLOGY</t>
  </si>
  <si>
    <t>ARTT102 - INTRODUCTION TO 2D DESIGN</t>
  </si>
  <si>
    <t>ENGL011 - COLLEGE WRITING SUPPORT</t>
  </si>
  <si>
    <t>MUSC110 - LISTENING TO MUSIC</t>
  </si>
  <si>
    <t>BIOL150 - PRIN OF BIOLOGY I</t>
  </si>
  <si>
    <t>NWIT127 - MICROCOMPUTER ESSENTIALS</t>
  </si>
  <si>
    <t>CHEM131 - PRINCIPLES OF CHEMISTRY I</t>
  </si>
  <si>
    <t>HINM115 - MEDICAL TERMINOLOGY I</t>
  </si>
  <si>
    <t>NUTR101 - INTRODUCTION TO NUTRITION</t>
  </si>
  <si>
    <t>HIST200 - US HIST COLONIAL - 1865</t>
  </si>
  <si>
    <t>MATH181 - CALCULUS I</t>
  </si>
  <si>
    <t>ELAR980 - ACADEMIC READING II</t>
  </si>
  <si>
    <t>MATH050 - FOUNDATIONS OF ALGEBRA</t>
  </si>
  <si>
    <t>BIOL151 - PRIN OF BIOLOGY II</t>
  </si>
  <si>
    <t>BSAD101 - INTRO TO BUSINESS</t>
  </si>
  <si>
    <t>STSU100 - FIRST YEAR SEMINAR</t>
  </si>
  <si>
    <t>BIOL212 - HUMAN ANAT &amp; PHYS I</t>
  </si>
  <si>
    <t>ENES100 - INTRO TO ENGINEERING DESIGN</t>
  </si>
  <si>
    <t>ECON201 - PRIN OF ECONOMICS I</t>
  </si>
  <si>
    <t>ARTT200 - ART HISTORY: ANCIENT TO 1400</t>
  </si>
  <si>
    <t>ARTT100 - INTRODUCTION TO DRAWING</t>
  </si>
  <si>
    <t>WMST101 - INTRO TO WOMEN'S STUDIES</t>
  </si>
  <si>
    <t>BIOL101 - GENERAL BIOLOGY</t>
  </si>
  <si>
    <t>MATH280 - MULTIVARIABLE CALCULUS</t>
  </si>
  <si>
    <t>MATH165 - PRECALCULUS</t>
  </si>
  <si>
    <t>FREN101 - ELEM FRENCH I</t>
  </si>
  <si>
    <t>BIOL213 - HUMAN ANAT &amp; PHYS II</t>
  </si>
  <si>
    <t>HLTH121 - NUTRITION/FITNESS&amp;WELLNESS</t>
  </si>
  <si>
    <t>CMSC140 - INTRO TO PROGRAMMING</t>
  </si>
  <si>
    <t>MATH282 - DIFFERENTIAL EQUATIONS</t>
  </si>
  <si>
    <t>BIOL210 - MICROBIOLOGY</t>
  </si>
  <si>
    <t>ASTR101 - INTRODUCTORY ASTRONOMY</t>
  </si>
  <si>
    <t>CMAP120 - INTRO TO COMPUTER APPLICATIONS</t>
  </si>
  <si>
    <t>IERW002 - INTEGRATED READ AND WRIT II</t>
  </si>
  <si>
    <t>ACCT221 - ACCOUNTING I</t>
  </si>
  <si>
    <t>NURS129 - PATHO PHARMACOLOGY IN NURSING</t>
  </si>
  <si>
    <t>MATH150 - ELEM APPLIED CALCULUS I</t>
  </si>
  <si>
    <t>CHEM203 - ORGANIC CHEMISTRY I</t>
  </si>
  <si>
    <t>MATH182 - CALCULUS II</t>
  </si>
  <si>
    <t>FILM110 - INTRODUCTION TO FILM</t>
  </si>
  <si>
    <t>MATH017 - ELEMENTS OF STATISTICS SUPPORT</t>
  </si>
  <si>
    <t>BIOL222 - PRINCIPLES OF GENETICS</t>
  </si>
  <si>
    <t>SPAN101 - ELEM SPANISH I</t>
  </si>
  <si>
    <t>BIOL226 - NUTRITION</t>
  </si>
  <si>
    <t>PSYC203 - HUMAN GROWTH &amp; DEVELOPMENT</t>
  </si>
  <si>
    <t>CHEM099 - INTRODUCTORY CHEMISTRY</t>
  </si>
  <si>
    <t>ECON202 - PRIN OF ECONOMICS II</t>
  </si>
  <si>
    <t>BIOL130 - THE HUMAN BODY</t>
  </si>
  <si>
    <t>PHIL101 - INTRO TO PHILOSOPHY</t>
  </si>
  <si>
    <t>HLTH131 - DRUGS &amp; LIFESTYLE WELLNESS</t>
  </si>
  <si>
    <t>BIOL105 - ENVIRONMENTAL BIOLOGY</t>
  </si>
  <si>
    <t>NWIT151 - INTRODUCTION TO NETWORKING</t>
  </si>
  <si>
    <t>MATH120 - SURVEY OF COLLEGE MATHEMATICS</t>
  </si>
  <si>
    <t>POLI203 - INTERNATIONAL RELATIONS</t>
  </si>
  <si>
    <t>POLI101 - AMERICAN GOVERNMENT</t>
  </si>
  <si>
    <t>CMSC135 - INTRODUCTION TO SCRIPTING</t>
  </si>
  <si>
    <t>CHEM132 - PRINCIPLES OF CHEMISTRY II</t>
  </si>
  <si>
    <t>PSYC221 - INTRO TO ABNORMAL PSYCHOLOGY</t>
  </si>
  <si>
    <t>ACCT222 - ACCOUNTING II</t>
  </si>
  <si>
    <t>CMSC204 - COMPUTER SCIENCE II</t>
  </si>
  <si>
    <t>MATH098 - INTRODUCTION TO TRIGONOMETRY</t>
  </si>
  <si>
    <t>GDES116 - DIGITAL TOOLS FOR VISUAL ARTS</t>
  </si>
  <si>
    <t>MUSC131 - AMERICAN POPULAR MUSIC</t>
  </si>
  <si>
    <t>CMSC207 - DISCRETE STRUCTURES</t>
  </si>
  <si>
    <t>CMSC110 - COMPUTER CONCEPTS</t>
  </si>
  <si>
    <t>ARTT201 - ART HISTORY: 1400 TO PRESENT</t>
  </si>
  <si>
    <t>ANTH201 - INTRO TO SOCIOCULTURAL ANTHRO</t>
  </si>
  <si>
    <t>HLTH225 - INTRO TO HEALTH BEHAVIORS</t>
  </si>
  <si>
    <t>ELAI990 - ADVANCED INTEGRATED SKILLS</t>
  </si>
  <si>
    <t>HIST114 - THE WORLD IN 20TH CENT</t>
  </si>
  <si>
    <t>BSAD210 - STAT FOR BUSINESS &amp; ECONOMICS</t>
  </si>
  <si>
    <t>ARTT127 - ART APPRECIATION</t>
  </si>
  <si>
    <t>CCJS110 - ADMIN OF JUSTICE</t>
  </si>
  <si>
    <t>MATH284 - LINEAR ALGEBRA</t>
  </si>
  <si>
    <t>HIST117 - WORLD HIST 1500-PRESENT</t>
  </si>
  <si>
    <t>ASLP100 - ASL I</t>
  </si>
  <si>
    <t>PHIL140 - INTRO TO STUDY OF ETHICS</t>
  </si>
  <si>
    <t>PHYS203 - GNRL PHYSICS NON ENGR I</t>
  </si>
  <si>
    <t>ENGL103 - CRIT READ/WRITE/RSRCH AT WORK</t>
  </si>
  <si>
    <t>MATH130 - ELEM MATH I NUMBER SYSTEMS</t>
  </si>
  <si>
    <t>HIST201 - US HIST 1865-PRES</t>
  </si>
  <si>
    <t>HLTH125 - PERSONALIZED HEALTH FITNESS</t>
  </si>
  <si>
    <t>MUSC117 - WORLD MUSIC</t>
  </si>
  <si>
    <t>BIOL106 - ENVIRONMENTAL BIOLOGY LAB</t>
  </si>
  <si>
    <t>COMM112 - BUS &amp; PRO SPEECH COMM</t>
  </si>
  <si>
    <t>ANTH215 - HUMAN EVOLUTION/ARCHAEOLOGY</t>
  </si>
  <si>
    <t>MATH045 - FOUNDATIONS OF ALGEBRA SUPPORT</t>
  </si>
  <si>
    <t>ELAS980 - ACADEMIC SPEAKING/LISTENING II</t>
  </si>
  <si>
    <t>MGMT201 - BUSINESS LAW</t>
  </si>
  <si>
    <t>BSAD111 - PERSONAL FINANCE</t>
  </si>
  <si>
    <t>% of Top 100 Courses at All 850 Courses</t>
  </si>
  <si>
    <t>Note: Data Sources - ARCHIVE_MSFSECT_ARCHIVE;    Course Section/CRN excluded associated Lab and Discussion sections.</t>
  </si>
  <si>
    <t>DISTANCE LEARNING</t>
  </si>
  <si>
    <t>GERMANTOWN</t>
  </si>
  <si>
    <t>ROCKVILLE</t>
  </si>
  <si>
    <t>TAKOMA PARK/SS</t>
  </si>
  <si>
    <t>course-combo</t>
  </si>
  <si>
    <t>Enrolled</t>
  </si>
  <si>
    <t>Hours</t>
  </si>
  <si>
    <t>NURS113 - FUNDAMENTALS OF NURSING</t>
  </si>
  <si>
    <t>NURS240 - NURSING HEALTH AND ILLNESS III</t>
  </si>
  <si>
    <t>NURS226 - MATERNAL-CHILD NURSING</t>
  </si>
  <si>
    <t>NURS125 - NURSING HEALTH AND ILLNESS I</t>
  </si>
  <si>
    <t>NURS225 - NURSING HEALTH AND ILLNESS II</t>
  </si>
  <si>
    <t>NURS126 - NURSING SPECIAL POPULATIONS I</t>
  </si>
  <si>
    <t>NURS205 - TRANSITION TO PRO NSG PRAC</t>
  </si>
  <si>
    <t>HINM116 - MEDICAL TERMINOLOGY II</t>
  </si>
  <si>
    <t>HLTH100 - PRIN HEALTH LIVING</t>
  </si>
  <si>
    <t>% of All 329 Distance Learning  Courses</t>
  </si>
  <si>
    <t>% of all 235 Germantown Courses</t>
  </si>
  <si>
    <t>% of all 574 Rockville Courses</t>
  </si>
  <si>
    <t>% of all 289 Takoma Park/Silver Spring Courses</t>
  </si>
  <si>
    <t>Note: 1) Data Sources - ARCHIVE_MSFSECT_ARCHIVE, MSFCRSE (Active Table 04.04.2022);    2) Course Section/CRN excluded Lab and Discussion sections.    3) Percentage show Top 50 at grandtotal Campus Number.</t>
  </si>
  <si>
    <r>
      <rPr>
        <b/>
        <sz val="14"/>
        <color rgb="FFFFFF00"/>
        <rFont val="Roboto"/>
      </rPr>
      <t>Table 3:</t>
    </r>
    <r>
      <rPr>
        <b/>
        <sz val="14"/>
        <color theme="0"/>
        <rFont val="Roboto"/>
      </rPr>
      <t xml:space="preserve">  COURSE SECTIONS OFFERRED - "ACTIVE" and CANCELLED - FISCAL YEAR 2021 BY LOCATION</t>
    </r>
  </si>
  <si>
    <t>COLLEGEWIDE</t>
  </si>
  <si>
    <t>OFFER</t>
  </si>
  <si>
    <t>RAN</t>
  </si>
  <si>
    <t>CANCEL</t>
  </si>
  <si>
    <t>PCT RAN</t>
  </si>
  <si>
    <t>HIND</t>
  </si>
  <si>
    <t>PORT</t>
  </si>
  <si>
    <t>Note:  1) Data Sources - MSFCRSE (active table 04.04.2022);  2) Course section excluded Lab and Discussion sections;  3) All "0" enrollment sections count in Cancelled group.</t>
  </si>
  <si>
    <t>NURS114 - PROFESS AND COMMU IN NURSING</t>
  </si>
  <si>
    <t>NURS121 - BASIC HEALTH ASSESSMENT</t>
  </si>
  <si>
    <t>NWIT252 - CISCO NETWORKING 2</t>
  </si>
  <si>
    <t>NWIT263 - INTRO TO DIGITAL FORENSICS</t>
  </si>
  <si>
    <t>CMSC253 - UNIX/LINUX SYSTEM ADMIN</t>
  </si>
  <si>
    <t>NWIT173 - NETWORK SECURITY</t>
  </si>
  <si>
    <t>NWIT275 - WIRELESS SECURITY</t>
  </si>
  <si>
    <t>PHYS103 - INTRODUCTION TO PHYSICS</t>
  </si>
  <si>
    <t>NWIT230 - INTRO TO CYBER OPS</t>
  </si>
  <si>
    <r>
      <rPr>
        <b/>
        <sz val="14"/>
        <color rgb="FFFFFF00"/>
        <rFont val="Roboto"/>
      </rPr>
      <t>Table 2:</t>
    </r>
    <r>
      <rPr>
        <b/>
        <sz val="14"/>
        <color theme="0"/>
        <rFont val="Roboto"/>
      </rPr>
      <t xml:space="preserve">  AY2021(Fall 20+Spring 21)- Student-Faculty Ratio and FT Faculty Pct. of ESH</t>
    </r>
  </si>
  <si>
    <r>
      <rPr>
        <b/>
        <sz val="14"/>
        <color rgb="FFFFFF00"/>
        <rFont val="Roboto"/>
      </rPr>
      <t xml:space="preserve">Table 2B:  </t>
    </r>
    <r>
      <rPr>
        <b/>
        <sz val="14"/>
        <color theme="0"/>
        <rFont val="Roboto"/>
      </rPr>
      <t>50  HIGHEST ENROLLED COURSES  [number of students ]  BY  CAMPUS  --  FY 2021</t>
    </r>
  </si>
  <si>
    <t>These data reflect the number of students who were "new to college" in the Fall semester of 2017 and their four-year outcomes in terms of completion of an award and/or transfer to a four-year institution four years after they began at the College.</t>
  </si>
  <si>
    <t>Data Sources:</t>
  </si>
  <si>
    <t>VPP-Dean-Program list -  Academic Affairs</t>
  </si>
  <si>
    <t>Transfer Data - Student Clearinghouse</t>
  </si>
  <si>
    <t>DMT Tables :  MSFSTDN_STATIC, SGBSTDN, MSFDEGS</t>
  </si>
  <si>
    <t>FOUR-YEAR GRADUATION AND TRANSFER RATES FOR "NEW-TO-COLLEGE" STUDENTS IN FALL 2017, ORDERED BY VPP-DEAN-PROGRAM</t>
  </si>
  <si>
    <t>a</t>
  </si>
  <si>
    <t>b</t>
  </si>
  <si>
    <t>c</t>
  </si>
  <si>
    <t>d</t>
  </si>
  <si>
    <t>e</t>
  </si>
  <si>
    <t>Dean</t>
  </si>
  <si>
    <t>Major Code</t>
  </si>
  <si>
    <t>Major Description</t>
  </si>
  <si>
    <t xml:space="preserve">New Students             </t>
  </si>
  <si>
    <t xml:space="preserve">Graduated with same major                   </t>
  </si>
  <si>
    <t>Graduation Rate  (b/a)</t>
  </si>
  <si>
    <t xml:space="preserve">Did not graduate with same major but transferred                        </t>
  </si>
  <si>
    <t>Transfer Rate (d/a)</t>
  </si>
  <si>
    <t>Graduation/Transfer Rate (c + e)</t>
  </si>
  <si>
    <t>Arts and Sciences Exercise Sci</t>
  </si>
  <si>
    <t>Arts and Sciences Intnl</t>
  </si>
  <si>
    <t>Women's Studies Certificate</t>
  </si>
  <si>
    <t>Elizabeth Benton</t>
  </si>
  <si>
    <t>AAT Elementary Education</t>
  </si>
  <si>
    <t>AAT Elementary Edu/Spec Edu</t>
  </si>
  <si>
    <t>AAT Secondary Edu-Spanish</t>
  </si>
  <si>
    <t>AAT Edu-Early Child/Spec Ed</t>
  </si>
  <si>
    <t>AAT Second Edu-Mathematics</t>
  </si>
  <si>
    <t>AAT Secondary Edu-English</t>
  </si>
  <si>
    <t>Arts and Sciences Thtr Perf</t>
  </si>
  <si>
    <t>Arts and Sciences Thtr Tech</t>
  </si>
  <si>
    <t>Arts and Sciences Music</t>
  </si>
  <si>
    <t>Arts and Sciences Art History</t>
  </si>
  <si>
    <t>Arts and Sciences Dance</t>
  </si>
  <si>
    <t>Hospitality - Food &amp; Bev Mgmt</t>
  </si>
  <si>
    <t>Hospitality - Mgmt/Supervision</t>
  </si>
  <si>
    <t>IT Professional+ Certificate</t>
  </si>
  <si>
    <t>Data source: MSFDEGS</t>
  </si>
  <si>
    <t>Data source: ZTRANST</t>
  </si>
  <si>
    <r>
      <rPr>
        <b/>
        <sz val="14"/>
        <color rgb="FFFFFF00"/>
        <rFont val="Roboto"/>
      </rPr>
      <t>Table 6:</t>
    </r>
    <r>
      <rPr>
        <b/>
        <sz val="14"/>
        <color theme="0"/>
        <rFont val="Roboto"/>
      </rPr>
      <t xml:space="preserve">  FY2021 Program Transfers</t>
    </r>
  </si>
  <si>
    <t>Benton</t>
  </si>
  <si>
    <t>Fiscal Year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</si>
</sst>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0.0"/>
  </numFmts>
  <fonts count="79" x14ac:knownFonts="1">
    <font>
      <sz val="11"/>
      <color theme="1"/>
      <name val="Calibri"/>
      <family val="2"/>
      <scheme val="minor"/>
    </font>
    <font>
      <sz val="11"/>
      <color theme="1"/>
      <name val="Calibri"/>
      <family val="2"/>
      <scheme val="minor"/>
    </font>
    <font>
      <sz val="11"/>
      <color theme="1"/>
      <name val="Arial"/>
      <family val="2"/>
    </font>
    <font>
      <sz val="10"/>
      <color indexed="8"/>
      <name val="Arial"/>
      <family val="2"/>
    </font>
    <font>
      <sz val="10"/>
      <name val="Arial"/>
      <family val="2"/>
    </font>
    <font>
      <sz val="11"/>
      <color theme="1"/>
      <name val="Calibri"/>
      <family val="2"/>
    </font>
    <font>
      <sz val="16"/>
      <color theme="0"/>
      <name val="Calibri"/>
      <family val="2"/>
    </font>
    <font>
      <b/>
      <i/>
      <sz val="11"/>
      <color theme="1"/>
      <name val="Calibri"/>
      <family val="2"/>
    </font>
    <font>
      <i/>
      <sz val="11"/>
      <color theme="1"/>
      <name val="Calibri"/>
      <family val="2"/>
    </font>
    <font>
      <sz val="16"/>
      <color theme="0"/>
      <name val="Calibri"/>
      <family val="2"/>
      <scheme val="minor"/>
    </font>
    <font>
      <b/>
      <i/>
      <sz val="11"/>
      <color theme="1"/>
      <name val="Calibri"/>
      <family val="2"/>
      <scheme val="minor"/>
    </font>
    <font>
      <sz val="11"/>
      <color theme="1"/>
      <name val="Roboto"/>
    </font>
    <font>
      <sz val="12"/>
      <color theme="1"/>
      <name val="Roboto"/>
    </font>
    <font>
      <b/>
      <sz val="12"/>
      <color theme="1"/>
      <name val="Roboto"/>
    </font>
    <font>
      <sz val="9"/>
      <color theme="1"/>
      <name val="Roboto"/>
    </font>
    <font>
      <b/>
      <sz val="11"/>
      <color theme="1"/>
      <name val="Roboto"/>
    </font>
    <font>
      <b/>
      <sz val="14"/>
      <color theme="0"/>
      <name val="Roboto"/>
    </font>
    <font>
      <b/>
      <sz val="16"/>
      <color theme="0"/>
      <name val="Roboto"/>
    </font>
    <font>
      <b/>
      <sz val="16"/>
      <color rgb="FFFFFF00"/>
      <name val="Roboto"/>
    </font>
    <font>
      <b/>
      <sz val="10"/>
      <color theme="1"/>
      <name val="Roboto"/>
    </font>
    <font>
      <b/>
      <sz val="14"/>
      <color rgb="FFFFFF00"/>
      <name val="Roboto"/>
    </font>
    <font>
      <b/>
      <sz val="12"/>
      <name val="Roboto"/>
    </font>
    <font>
      <sz val="16"/>
      <color rgb="FF51237F"/>
      <name val="Roboto"/>
    </font>
    <font>
      <b/>
      <sz val="16"/>
      <color rgb="FF51237F"/>
      <name val="Roboto Condensed"/>
    </font>
    <font>
      <i/>
      <sz val="12"/>
      <color theme="1"/>
      <name val="Roboto"/>
    </font>
    <font>
      <b/>
      <sz val="24"/>
      <color rgb="FF51237F"/>
      <name val="Roboto"/>
    </font>
    <font>
      <b/>
      <sz val="16"/>
      <color theme="1"/>
      <name val="Roboto"/>
    </font>
    <font>
      <sz val="16"/>
      <color rgb="FF9FA1A4"/>
      <name val="Roboto"/>
    </font>
    <font>
      <u/>
      <sz val="11"/>
      <color theme="10"/>
      <name val="Calibri"/>
      <family val="2"/>
      <scheme val="minor"/>
    </font>
    <font>
      <u/>
      <sz val="12"/>
      <name val="Roboto"/>
    </font>
    <font>
      <sz val="11"/>
      <color theme="0"/>
      <name val="Calibri"/>
      <family val="2"/>
      <scheme val="minor"/>
    </font>
    <font>
      <b/>
      <sz val="11"/>
      <name val="Roboto"/>
    </font>
    <font>
      <b/>
      <sz val="10"/>
      <name val="Roboto"/>
    </font>
    <font>
      <sz val="14"/>
      <color theme="1"/>
      <name val="Roboto"/>
    </font>
    <font>
      <sz val="11"/>
      <name val="Roboto"/>
    </font>
    <font>
      <sz val="11"/>
      <color rgb="FFC00000"/>
      <name val="Roboto"/>
    </font>
    <font>
      <sz val="10"/>
      <name val="Roboto"/>
    </font>
    <font>
      <sz val="11"/>
      <color indexed="8"/>
      <name val="Roboto"/>
    </font>
    <font>
      <b/>
      <sz val="11"/>
      <color indexed="8"/>
      <name val="Roboto"/>
    </font>
    <font>
      <b/>
      <sz val="12"/>
      <color theme="0"/>
      <name val="Roboto"/>
    </font>
    <font>
      <sz val="12"/>
      <name val="Roboto"/>
    </font>
    <font>
      <sz val="12"/>
      <color theme="0"/>
      <name val="Roboto"/>
    </font>
    <font>
      <sz val="14"/>
      <color theme="1"/>
      <name val="Calibri"/>
      <family val="2"/>
      <scheme val="minor"/>
    </font>
    <font>
      <b/>
      <sz val="14"/>
      <name val="Roboto"/>
    </font>
    <font>
      <i/>
      <sz val="10"/>
      <color theme="1"/>
      <name val="Roboto"/>
    </font>
    <font>
      <b/>
      <sz val="12"/>
      <color theme="0" tint="-0.249977111117893"/>
      <name val="Roboto"/>
    </font>
    <font>
      <b/>
      <sz val="12"/>
      <color rgb="FFFFFF00"/>
      <name val="Roboto"/>
    </font>
    <font>
      <sz val="12"/>
      <color theme="0" tint="-0.249977111117893"/>
      <name val="Roboto"/>
    </font>
    <font>
      <sz val="11"/>
      <color theme="0" tint="-0.249977111117893"/>
      <name val="Roboto"/>
    </font>
    <font>
      <b/>
      <sz val="11"/>
      <color theme="1"/>
      <name val="Calibri"/>
      <family val="2"/>
      <scheme val="minor"/>
    </font>
    <font>
      <sz val="12"/>
      <color indexed="8"/>
      <name val="Calibri"/>
      <family val="2"/>
    </font>
    <font>
      <sz val="10"/>
      <color indexed="8"/>
      <name val="Arial"/>
      <family val="2"/>
    </font>
    <font>
      <i/>
      <sz val="16"/>
      <color theme="3" tint="0.3999755851924192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b/>
      <sz val="13"/>
      <color theme="1"/>
      <name val="Roboto"/>
    </font>
    <font>
      <sz val="13"/>
      <color theme="1"/>
      <name val="Roboto"/>
    </font>
    <font>
      <b/>
      <i/>
      <sz val="9"/>
      <color theme="1"/>
      <name val="Roboto"/>
    </font>
    <font>
      <sz val="11"/>
      <color rgb="FF9C6500"/>
      <name val="Calibri"/>
      <family val="2"/>
      <scheme val="minor"/>
    </font>
    <font>
      <sz val="11"/>
      <color indexed="8"/>
      <name val="Calibri"/>
      <family val="2"/>
    </font>
    <font>
      <b/>
      <sz val="11"/>
      <color rgb="FFC00000"/>
      <name val="Roboto"/>
    </font>
    <font>
      <b/>
      <sz val="9"/>
      <color theme="1"/>
      <name val="Roboto"/>
    </font>
    <font>
      <sz val="9"/>
      <color rgb="FFC00000"/>
      <name val="Roboto"/>
    </font>
    <font>
      <b/>
      <sz val="11"/>
      <color rgb="FF51237F"/>
      <name val="Roboto"/>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22"/>
      <name val="Roboto"/>
    </font>
    <font>
      <u/>
      <sz val="11"/>
      <color theme="10"/>
      <name val="Roboto"/>
    </font>
    <font>
      <b/>
      <i/>
      <sz val="11"/>
      <color theme="1"/>
      <name val="Roboto"/>
    </font>
    <font>
      <sz val="10"/>
      <color indexed="8"/>
      <name val="Roboto"/>
    </font>
  </fonts>
  <fills count="60">
    <fill>
      <patternFill patternType="none"/>
    </fill>
    <fill>
      <patternFill patternType="gray125"/>
    </fill>
    <fill>
      <patternFill patternType="solid">
        <fgColor rgb="FFFFEB9C"/>
        <bgColor indexed="64"/>
      </patternFill>
    </fill>
    <fill>
      <patternFill patternType="solid">
        <fgColor theme="5" tint="0.39997558519241921"/>
        <bgColor indexed="64"/>
      </patternFill>
    </fill>
    <fill>
      <patternFill patternType="solid">
        <fgColor rgb="FF51237F"/>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
      <patternFill patternType="solid">
        <fgColor theme="8" tint="-0.249977111117893"/>
        <bgColor indexed="64"/>
      </patternFill>
    </fill>
    <fill>
      <patternFill patternType="solid">
        <fgColor rgb="FFF79646"/>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0" tint="-0.34998626667073579"/>
        <bgColor indexed="64"/>
      </patternFill>
    </fill>
    <fill>
      <patternFill patternType="solid">
        <fgColor theme="5"/>
        <bgColor indexed="64"/>
      </patternFill>
    </fill>
    <fill>
      <patternFill patternType="solid">
        <fgColor rgb="FF9FA1A4"/>
        <bgColor indexed="64"/>
      </patternFill>
    </fill>
    <fill>
      <patternFill patternType="solid">
        <fgColor rgb="FF0070C0"/>
        <bgColor indexed="64"/>
      </patternFill>
    </fill>
    <fill>
      <patternFill patternType="solid">
        <fgColor rgb="FF00B050"/>
        <bgColor indexed="64"/>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medium">
        <color indexed="64"/>
      </top>
      <bottom/>
      <diagonal/>
    </border>
    <border>
      <left/>
      <right/>
      <top style="thin">
        <color indexed="64"/>
      </top>
      <bottom style="thick">
        <color theme="7" tint="-0.49998474074526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hair">
        <color auto="1"/>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
    <xf numFmtId="0" fontId="0" fillId="0" borderId="0"/>
    <xf numFmtId="0" fontId="1" fillId="0" borderId="0"/>
    <xf numFmtId="43" fontId="1" fillId="0" borderId="0" applyFont="0" applyFill="0" applyBorder="0" applyAlignment="0" applyProtection="0"/>
    <xf numFmtId="0" fontId="1" fillId="0" borderId="0"/>
    <xf numFmtId="0" fontId="4" fillId="0" borderId="0"/>
    <xf numFmtId="0" fontId="1" fillId="0" borderId="0"/>
    <xf numFmtId="43" fontId="4" fillId="0" borderId="0" applyFont="0" applyFill="0" applyBorder="0" applyAlignment="0" applyProtection="0"/>
    <xf numFmtId="0" fontId="28" fillId="0" borderId="0" applyNumberFormat="0" applyFill="0" applyBorder="0" applyAlignment="0" applyProtection="0"/>
    <xf numFmtId="0" fontId="3" fillId="0" borderId="0"/>
    <xf numFmtId="0" fontId="3" fillId="0" borderId="0"/>
    <xf numFmtId="0" fontId="3" fillId="0" borderId="0"/>
    <xf numFmtId="0" fontId="51" fillId="0" borderId="0"/>
    <xf numFmtId="9" fontId="1" fillId="0" borderId="0" applyFont="0" applyFill="0" applyBorder="0" applyAlignment="0" applyProtection="0"/>
    <xf numFmtId="0" fontId="53" fillId="24" borderId="0" applyNumberFormat="0" applyBorder="0" applyAlignment="0" applyProtection="0"/>
    <xf numFmtId="0" fontId="54" fillId="25" borderId="0" applyNumberFormat="0" applyBorder="0" applyAlignment="0" applyProtection="0"/>
    <xf numFmtId="0" fontId="55" fillId="27" borderId="29" applyNumberFormat="0" applyAlignment="0" applyProtection="0"/>
    <xf numFmtId="0" fontId="56" fillId="28" borderId="30" applyNumberFormat="0" applyAlignment="0" applyProtection="0"/>
    <xf numFmtId="0" fontId="57" fillId="0" borderId="31" applyNumberFormat="0" applyFill="0" applyAlignment="0" applyProtection="0"/>
    <xf numFmtId="0" fontId="1" fillId="29" borderId="0" applyNumberFormat="0" applyBorder="0" applyAlignment="0" applyProtection="0"/>
    <xf numFmtId="0" fontId="1" fillId="31" borderId="0" applyNumberFormat="0" applyBorder="0" applyAlignment="0" applyProtection="0"/>
    <xf numFmtId="0" fontId="61" fillId="26" borderId="0" applyNumberFormat="0" applyBorder="0" applyAlignment="0" applyProtection="0"/>
    <xf numFmtId="0" fontId="3" fillId="0" borderId="0"/>
    <xf numFmtId="0" fontId="30" fillId="30" borderId="0" applyNumberFormat="0" applyBorder="0" applyAlignment="0" applyProtection="0"/>
    <xf numFmtId="0" fontId="3" fillId="0" borderId="0"/>
    <xf numFmtId="0" fontId="67" fillId="0" borderId="0" applyNumberFormat="0" applyFill="0" applyBorder="0" applyAlignment="0" applyProtection="0"/>
    <xf numFmtId="0" fontId="68" fillId="0" borderId="41" applyNumberFormat="0" applyFill="0" applyAlignment="0" applyProtection="0"/>
    <xf numFmtId="0" fontId="69" fillId="0" borderId="42" applyNumberFormat="0" applyFill="0" applyAlignment="0" applyProtection="0"/>
    <xf numFmtId="0" fontId="70" fillId="0" borderId="43" applyNumberFormat="0" applyFill="0" applyAlignment="0" applyProtection="0"/>
    <xf numFmtId="0" fontId="70" fillId="0" borderId="0" applyNumberFormat="0" applyFill="0" applyBorder="0" applyAlignment="0" applyProtection="0"/>
    <xf numFmtId="0" fontId="61" fillId="26" borderId="0" applyNumberFormat="0" applyBorder="0" applyAlignment="0" applyProtection="0"/>
    <xf numFmtId="0" fontId="71" fillId="28" borderId="29" applyNumberFormat="0" applyAlignment="0" applyProtection="0"/>
    <xf numFmtId="0" fontId="72" fillId="37" borderId="44" applyNumberFormat="0" applyAlignment="0" applyProtection="0"/>
    <xf numFmtId="0" fontId="73" fillId="0" borderId="0" applyNumberFormat="0" applyFill="0" applyBorder="0" applyAlignment="0" applyProtection="0"/>
    <xf numFmtId="0" fontId="1" fillId="38" borderId="45" applyNumberFormat="0" applyFont="0" applyAlignment="0" applyProtection="0"/>
    <xf numFmtId="0" fontId="74" fillId="0" borderId="0" applyNumberFormat="0" applyFill="0" applyBorder="0" applyAlignment="0" applyProtection="0"/>
    <xf numFmtId="0" fontId="49" fillId="0" borderId="46" applyNumberFormat="0" applyFill="0" applyAlignment="0" applyProtection="0"/>
    <xf numFmtId="0" fontId="30" fillId="39" borderId="0" applyNumberFormat="0" applyBorder="0" applyAlignment="0" applyProtection="0"/>
    <xf numFmtId="0" fontId="1" fillId="4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0" fillId="30" borderId="0" applyNumberFormat="0" applyBorder="0" applyAlignment="0" applyProtection="0"/>
    <xf numFmtId="0" fontId="30" fillId="53" borderId="0" applyNumberFormat="0" applyBorder="0" applyAlignment="0" applyProtection="0"/>
    <xf numFmtId="0" fontId="1" fillId="54" borderId="0" applyNumberFormat="0" applyBorder="0" applyAlignment="0" applyProtection="0"/>
    <xf numFmtId="0" fontId="30" fillId="55" borderId="0" applyNumberFormat="0" applyBorder="0" applyAlignment="0" applyProtection="0"/>
    <xf numFmtId="0" fontId="30"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30" fillId="59" borderId="0" applyNumberFormat="0" applyBorder="0" applyAlignment="0" applyProtection="0"/>
    <xf numFmtId="0" fontId="1" fillId="0" borderId="0"/>
    <xf numFmtId="0" fontId="4" fillId="0" borderId="0"/>
  </cellStyleXfs>
  <cellXfs count="480">
    <xf numFmtId="0" fontId="0" fillId="0" borderId="0" xfId="0"/>
    <xf numFmtId="0" fontId="0" fillId="0" borderId="0" xfId="0" applyAlignment="1">
      <alignment vertical="center"/>
    </xf>
    <xf numFmtId="0" fontId="2" fillId="0" borderId="0" xfId="1" applyFont="1"/>
    <xf numFmtId="0" fontId="1" fillId="0" borderId="0" xfId="1"/>
    <xf numFmtId="0" fontId="1" fillId="0" borderId="0" xfId="1" applyAlignment="1">
      <alignment vertical="center"/>
    </xf>
    <xf numFmtId="0" fontId="5" fillId="0" borderId="0" xfId="1" applyFont="1"/>
    <xf numFmtId="0" fontId="1" fillId="0" borderId="0" xfId="1" applyFont="1"/>
    <xf numFmtId="0" fontId="5" fillId="0" borderId="0" xfId="1" applyFont="1" applyAlignment="1">
      <alignment horizontal="center"/>
    </xf>
    <xf numFmtId="0" fontId="7" fillId="0" borderId="0" xfId="1" applyFont="1"/>
    <xf numFmtId="0" fontId="8" fillId="0" borderId="0" xfId="1" applyFont="1" applyAlignment="1">
      <alignment wrapText="1"/>
    </xf>
    <xf numFmtId="0" fontId="5" fillId="0" borderId="0" xfId="1" applyFont="1" applyAlignment="1">
      <alignment wrapText="1"/>
    </xf>
    <xf numFmtId="0" fontId="8" fillId="0" borderId="0" xfId="0" applyFont="1" applyAlignment="1">
      <alignment wrapText="1"/>
    </xf>
    <xf numFmtId="0" fontId="1" fillId="0" borderId="0" xfId="1" applyFont="1" applyAlignment="1">
      <alignment horizont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wrapText="1"/>
    </xf>
    <xf numFmtId="0" fontId="8" fillId="0" borderId="0" xfId="0" applyFont="1" applyAlignment="1">
      <alignment vertical="center" wrapText="1"/>
    </xf>
    <xf numFmtId="0" fontId="5" fillId="0" borderId="0" xfId="1" applyFont="1" applyAlignment="1">
      <alignment vertical="center" wrapText="1"/>
    </xf>
    <xf numFmtId="17" fontId="0" fillId="0" borderId="0" xfId="0" applyNumberFormat="1"/>
    <xf numFmtId="0" fontId="13" fillId="0" borderId="0" xfId="1" applyFont="1" applyAlignment="1">
      <alignment vertical="center"/>
    </xf>
    <xf numFmtId="0" fontId="15" fillId="0" borderId="0" xfId="1" applyFont="1"/>
    <xf numFmtId="0" fontId="13" fillId="0" borderId="0" xfId="1" applyFont="1" applyAlignment="1">
      <alignment horizontal="left" vertical="center"/>
    </xf>
    <xf numFmtId="0" fontId="16" fillId="0" borderId="0" xfId="0" applyFont="1" applyFill="1"/>
    <xf numFmtId="0" fontId="11" fillId="0" borderId="0" xfId="0" applyFont="1"/>
    <xf numFmtId="0" fontId="11" fillId="0" borderId="0" xfId="0" applyFont="1" applyFill="1"/>
    <xf numFmtId="0" fontId="11" fillId="0" borderId="0" xfId="0" applyFont="1" applyAlignment="1">
      <alignment vertical="center" wrapText="1"/>
    </xf>
    <xf numFmtId="0" fontId="15" fillId="8"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4" fillId="0" borderId="0" xfId="1" applyFont="1"/>
    <xf numFmtId="0" fontId="11" fillId="0" borderId="0" xfId="0" applyFont="1" applyBorder="1" applyAlignment="1">
      <alignment horizontal="center" vertical="center"/>
    </xf>
    <xf numFmtId="0" fontId="11" fillId="0" borderId="0" xfId="0" applyFont="1" applyFill="1" applyBorder="1" applyAlignment="1">
      <alignment horizontal="center"/>
    </xf>
    <xf numFmtId="0" fontId="11" fillId="0" borderId="0" xfId="0" applyFont="1" applyBorder="1" applyAlignment="1">
      <alignment horizontal="center"/>
    </xf>
    <xf numFmtId="0" fontId="11" fillId="0" borderId="0" xfId="0" applyFont="1" applyBorder="1"/>
    <xf numFmtId="165" fontId="11" fillId="0" borderId="0" xfId="2" applyNumberFormat="1" applyFont="1" applyBorder="1" applyAlignment="1">
      <alignment horizontal="right" vertical="center"/>
    </xf>
    <xf numFmtId="0" fontId="15" fillId="2" borderId="2" xfId="0" applyFont="1" applyFill="1" applyBorder="1" applyAlignment="1">
      <alignment horizontal="center" vertical="center" wrapText="1"/>
    </xf>
    <xf numFmtId="0" fontId="13" fillId="0" borderId="0" xfId="0" applyFont="1" applyAlignment="1">
      <alignment horizontal="right" vertical="center"/>
    </xf>
    <xf numFmtId="165" fontId="13" fillId="0" borderId="0" xfId="2" applyNumberFormat="1" applyFont="1" applyBorder="1" applyAlignment="1">
      <alignment horizontal="right" vertical="center"/>
    </xf>
    <xf numFmtId="0" fontId="15" fillId="0" borderId="0" xfId="0" applyFont="1" applyBorder="1"/>
    <xf numFmtId="0" fontId="0" fillId="0" borderId="0" xfId="0" applyAlignment="1"/>
    <xf numFmtId="0" fontId="0" fillId="0" borderId="0" xfId="0" applyAlignment="1">
      <alignment vertical="center"/>
    </xf>
    <xf numFmtId="0" fontId="11" fillId="0" borderId="0" xfId="0" applyFont="1" applyFill="1" applyBorder="1" applyAlignment="1">
      <alignment horizontal="center" vertical="center"/>
    </xf>
    <xf numFmtId="0" fontId="12" fillId="0" borderId="0" xfId="0" applyFont="1" applyAlignment="1">
      <alignment vertical="center" wrapText="1"/>
    </xf>
    <xf numFmtId="0" fontId="0" fillId="0" borderId="0" xfId="0" applyBorder="1" applyAlignment="1">
      <alignment vertical="center"/>
    </xf>
    <xf numFmtId="0" fontId="26" fillId="0" borderId="0" xfId="0" applyFont="1" applyBorder="1" applyAlignment="1">
      <alignment vertical="center" wrapText="1"/>
    </xf>
    <xf numFmtId="0" fontId="12" fillId="0" borderId="0" xfId="0" applyFont="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2" fillId="0" borderId="8" xfId="0" applyFont="1" applyBorder="1" applyAlignment="1">
      <alignment vertical="center" wrapText="1"/>
    </xf>
    <xf numFmtId="0" fontId="0" fillId="0" borderId="10" xfId="0" applyBorder="1" applyAlignment="1">
      <alignment vertical="center"/>
    </xf>
    <xf numFmtId="0" fontId="11" fillId="0" borderId="0" xfId="0" applyFont="1" applyFill="1" applyBorder="1"/>
    <xf numFmtId="0" fontId="11" fillId="0" borderId="0" xfId="0" applyFont="1" applyFill="1" applyBorder="1" applyAlignment="1">
      <alignment wrapText="1"/>
    </xf>
    <xf numFmtId="0" fontId="11" fillId="0" borderId="0" xfId="0" quotePrefix="1" applyFont="1" applyFill="1" applyBorder="1" applyAlignment="1">
      <alignment horizontal="center" vertical="center"/>
    </xf>
    <xf numFmtId="0" fontId="15" fillId="0" borderId="0" xfId="2" applyNumberFormat="1" applyFont="1" applyBorder="1" applyAlignment="1">
      <alignment horizontal="right" vertical="center"/>
    </xf>
    <xf numFmtId="164" fontId="11" fillId="0" borderId="0" xfId="0" applyNumberFormat="1" applyFont="1"/>
    <xf numFmtId="164" fontId="15" fillId="3" borderId="2" xfId="0" applyNumberFormat="1" applyFont="1" applyFill="1" applyBorder="1" applyAlignment="1">
      <alignment horizontal="center" vertical="center" wrapText="1"/>
    </xf>
    <xf numFmtId="164" fontId="11" fillId="0" borderId="0" xfId="2" applyNumberFormat="1" applyFont="1" applyBorder="1" applyAlignment="1">
      <alignment horizontal="right" vertical="center"/>
    </xf>
    <xf numFmtId="0" fontId="11" fillId="0" borderId="0" xfId="1" applyFont="1"/>
    <xf numFmtId="0" fontId="15" fillId="0" borderId="0" xfId="1" applyFont="1" applyAlignment="1">
      <alignment horizontal="left" vertical="center"/>
    </xf>
    <xf numFmtId="0" fontId="11" fillId="0" borderId="0" xfId="1" applyFont="1" applyFill="1"/>
    <xf numFmtId="0" fontId="33" fillId="0" borderId="0" xfId="1" applyFont="1"/>
    <xf numFmtId="165" fontId="13" fillId="5" borderId="2" xfId="2" applyNumberFormat="1" applyFont="1" applyFill="1" applyBorder="1" applyAlignment="1">
      <alignment vertical="center"/>
    </xf>
    <xf numFmtId="165" fontId="11" fillId="4" borderId="0" xfId="2" applyNumberFormat="1" applyFont="1" applyFill="1" applyAlignment="1"/>
    <xf numFmtId="165" fontId="13" fillId="12" borderId="2" xfId="2" applyNumberFormat="1" applyFont="1" applyFill="1" applyBorder="1" applyAlignment="1">
      <alignment vertical="center"/>
    </xf>
    <xf numFmtId="164" fontId="13" fillId="12" borderId="2" xfId="1" applyNumberFormat="1" applyFont="1" applyFill="1" applyBorder="1" applyAlignment="1">
      <alignment horizontal="center" vertical="center"/>
    </xf>
    <xf numFmtId="0" fontId="13" fillId="0" borderId="0" xfId="1" applyFont="1" applyFill="1" applyAlignment="1">
      <alignment vertical="center"/>
    </xf>
    <xf numFmtId="0" fontId="13" fillId="13" borderId="0" xfId="1" applyFont="1" applyFill="1" applyBorder="1" applyAlignment="1">
      <alignment horizontal="center" vertical="center" wrapText="1"/>
    </xf>
    <xf numFmtId="0" fontId="13" fillId="12" borderId="0" xfId="1" applyFont="1" applyFill="1" applyBorder="1" applyAlignment="1">
      <alignment horizontal="center" vertical="center" wrapText="1"/>
    </xf>
    <xf numFmtId="0" fontId="13" fillId="12" borderId="16" xfId="1" applyFont="1" applyFill="1" applyBorder="1" applyAlignment="1">
      <alignment horizontal="center" vertical="center" wrapText="1"/>
    </xf>
    <xf numFmtId="0" fontId="11" fillId="0" borderId="0" xfId="1" applyFont="1" applyAlignment="1">
      <alignment vertical="center"/>
    </xf>
    <xf numFmtId="49" fontId="11" fillId="0" borderId="0" xfId="5" applyNumberFormat="1" applyFont="1" applyBorder="1" applyAlignment="1">
      <alignment horizontal="center" vertical="center" wrapText="1"/>
    </xf>
    <xf numFmtId="1" fontId="11" fillId="0" borderId="0" xfId="2" applyNumberFormat="1" applyFont="1" applyAlignment="1">
      <alignment horizontal="center" vertical="center"/>
    </xf>
    <xf numFmtId="1" fontId="34" fillId="0" borderId="0" xfId="2" applyNumberFormat="1" applyFont="1" applyAlignment="1">
      <alignment horizontal="center" vertical="center"/>
    </xf>
    <xf numFmtId="1" fontId="11" fillId="0" borderId="0" xfId="2" applyNumberFormat="1" applyFont="1" applyFill="1" applyAlignment="1">
      <alignment horizontal="center" vertical="center"/>
    </xf>
    <xf numFmtId="9" fontId="15" fillId="14" borderId="0" xfId="1" applyNumberFormat="1" applyFont="1" applyFill="1" applyAlignment="1">
      <alignment horizontal="center" vertical="center"/>
    </xf>
    <xf numFmtId="49" fontId="11" fillId="0" borderId="0" xfId="5" applyNumberFormat="1" applyFont="1" applyFill="1" applyBorder="1" applyAlignment="1">
      <alignment horizontal="center" vertical="center" wrapText="1"/>
    </xf>
    <xf numFmtId="0" fontId="11" fillId="0" borderId="0" xfId="1" applyFont="1" applyFill="1" applyAlignment="1">
      <alignment vertical="center"/>
    </xf>
    <xf numFmtId="0" fontId="15" fillId="0" borderId="0" xfId="1" applyFont="1" applyFill="1" applyAlignment="1">
      <alignment horizontal="left" vertical="center"/>
    </xf>
    <xf numFmtId="1" fontId="34" fillId="0" borderId="0" xfId="2" applyNumberFormat="1" applyFont="1" applyFill="1" applyAlignment="1">
      <alignment horizontal="center" vertical="center"/>
    </xf>
    <xf numFmtId="1" fontId="31" fillId="0" borderId="0" xfId="2" applyNumberFormat="1" applyFont="1" applyAlignment="1">
      <alignment horizontal="center" vertical="center"/>
    </xf>
    <xf numFmtId="49" fontId="11" fillId="0" borderId="0" xfId="5" applyNumberFormat="1" applyFont="1" applyFill="1" applyAlignment="1">
      <alignment horizontal="center" vertical="center" wrapText="1"/>
    </xf>
    <xf numFmtId="1" fontId="15" fillId="0" borderId="0" xfId="2" applyNumberFormat="1" applyFont="1" applyFill="1" applyAlignment="1">
      <alignment horizontal="center" vertical="center"/>
    </xf>
    <xf numFmtId="0" fontId="15" fillId="0" borderId="0" xfId="4" applyFont="1" applyAlignment="1">
      <alignment horizontal="left" vertical="center"/>
    </xf>
    <xf numFmtId="1" fontId="31" fillId="0" borderId="0" xfId="2" applyNumberFormat="1" applyFont="1" applyFill="1" applyAlignment="1">
      <alignment horizontal="center" vertical="center"/>
    </xf>
    <xf numFmtId="165" fontId="35" fillId="4" borderId="0" xfId="2" applyNumberFormat="1" applyFont="1" applyFill="1" applyAlignment="1"/>
    <xf numFmtId="0" fontId="15" fillId="0" borderId="0" xfId="1" applyFont="1" applyFill="1" applyAlignment="1">
      <alignment horizontal="center" vertical="center"/>
    </xf>
    <xf numFmtId="0" fontId="35" fillId="0" borderId="0" xfId="1" applyFont="1" applyFill="1"/>
    <xf numFmtId="0" fontId="35" fillId="0" borderId="0" xfId="1" applyFont="1"/>
    <xf numFmtId="0" fontId="15" fillId="0" borderId="0" xfId="4" applyFont="1" applyFill="1" applyAlignment="1">
      <alignment horizontal="left" vertical="center"/>
    </xf>
    <xf numFmtId="0" fontId="11" fillId="0" borderId="0" xfId="1" applyFont="1" applyAlignment="1">
      <alignment horizontal="left" indent="1"/>
    </xf>
    <xf numFmtId="165" fontId="11" fillId="0" borderId="0" xfId="2" applyNumberFormat="1" applyFont="1"/>
    <xf numFmtId="165" fontId="34" fillId="0" borderId="0" xfId="2" applyNumberFormat="1" applyFont="1"/>
    <xf numFmtId="165" fontId="31" fillId="0" borderId="0" xfId="2" applyNumberFormat="1" applyFont="1"/>
    <xf numFmtId="165" fontId="11" fillId="0" borderId="0" xfId="2" applyNumberFormat="1" applyFont="1" applyFill="1"/>
    <xf numFmtId="9" fontId="15" fillId="0" borderId="0" xfId="1" applyNumberFormat="1" applyFont="1" applyFill="1" applyAlignment="1">
      <alignment horizontal="center"/>
    </xf>
    <xf numFmtId="0" fontId="11" fillId="0" borderId="0" xfId="4" applyFont="1" applyAlignment="1">
      <alignment horizontal="left" indent="2"/>
    </xf>
    <xf numFmtId="165" fontId="36" fillId="0" borderId="0" xfId="2" applyNumberFormat="1" applyFont="1"/>
    <xf numFmtId="165" fontId="32" fillId="0" borderId="0" xfId="2" applyNumberFormat="1" applyFont="1"/>
    <xf numFmtId="9" fontId="19" fillId="0" borderId="0" xfId="1" applyNumberFormat="1" applyFont="1" applyFill="1" applyAlignment="1">
      <alignment horizontal="center"/>
    </xf>
    <xf numFmtId="165" fontId="21" fillId="5" borderId="12" xfId="2" applyNumberFormat="1" applyFont="1" applyFill="1" applyBorder="1" applyAlignment="1">
      <alignment vertical="center"/>
    </xf>
    <xf numFmtId="165" fontId="21" fillId="5" borderId="17" xfId="2" applyNumberFormat="1" applyFont="1" applyFill="1" applyBorder="1" applyAlignment="1">
      <alignment vertical="center"/>
    </xf>
    <xf numFmtId="165" fontId="11" fillId="4" borderId="0" xfId="2" applyNumberFormat="1" applyFont="1" applyFill="1" applyAlignment="1">
      <alignment vertical="center"/>
    </xf>
    <xf numFmtId="164" fontId="21" fillId="5" borderId="13" xfId="1" applyNumberFormat="1" applyFont="1" applyFill="1" applyBorder="1" applyAlignment="1">
      <alignment horizontal="center" vertical="center"/>
    </xf>
    <xf numFmtId="0" fontId="34" fillId="0" borderId="0" xfId="1" applyFont="1" applyFill="1"/>
    <xf numFmtId="0" fontId="13" fillId="13" borderId="16" xfId="1" applyFont="1" applyFill="1" applyBorder="1" applyAlignment="1">
      <alignment horizontal="center" vertical="center" wrapText="1"/>
    </xf>
    <xf numFmtId="0" fontId="11" fillId="0" borderId="0" xfId="5" applyFont="1" applyBorder="1" applyAlignment="1">
      <alignment vertical="center"/>
    </xf>
    <xf numFmtId="0" fontId="15" fillId="0" borderId="0" xfId="5" applyFont="1" applyBorder="1" applyAlignment="1">
      <alignment horizontal="left" vertical="center"/>
    </xf>
    <xf numFmtId="1" fontId="11" fillId="0" borderId="0" xfId="2" applyNumberFormat="1" applyFont="1" applyFill="1" applyBorder="1" applyAlignment="1">
      <alignment horizontal="center" vertical="center"/>
    </xf>
    <xf numFmtId="1" fontId="15" fillId="0" borderId="0" xfId="2" applyNumberFormat="1" applyFont="1" applyFill="1" applyBorder="1" applyAlignment="1">
      <alignment horizontal="center" vertical="center"/>
    </xf>
    <xf numFmtId="165" fontId="35" fillId="4" borderId="0" xfId="2" applyNumberFormat="1" applyFont="1" applyFill="1" applyAlignment="1">
      <alignment vertical="center"/>
    </xf>
    <xf numFmtId="0" fontId="11" fillId="0" borderId="0" xfId="5" applyFont="1" applyFill="1" applyBorder="1" applyAlignment="1">
      <alignment vertical="center"/>
    </xf>
    <xf numFmtId="49" fontId="11" fillId="0" borderId="0" xfId="5" applyNumberFormat="1" applyFont="1" applyFill="1" applyBorder="1" applyAlignment="1">
      <alignment horizontal="center" vertical="center"/>
    </xf>
    <xf numFmtId="0" fontId="15" fillId="0" borderId="0" xfId="5" applyFont="1" applyFill="1" applyBorder="1" applyAlignment="1">
      <alignment horizontal="left" vertical="center"/>
    </xf>
    <xf numFmtId="165" fontId="34" fillId="4" borderId="0" xfId="2" applyNumberFormat="1" applyFont="1" applyFill="1" applyAlignment="1">
      <alignment vertical="center"/>
    </xf>
    <xf numFmtId="0" fontId="37" fillId="0" borderId="0" xfId="9" applyFont="1" applyFill="1" applyBorder="1" applyAlignment="1">
      <alignment horizontal="center" vertical="center" wrapText="1"/>
    </xf>
    <xf numFmtId="0" fontId="38" fillId="0" borderId="0" xfId="10" applyFont="1" applyFill="1" applyBorder="1" applyAlignment="1">
      <alignment horizontal="left" vertical="center" wrapText="1"/>
    </xf>
    <xf numFmtId="1" fontId="37" fillId="0" borderId="0" xfId="9" applyNumberFormat="1" applyFont="1" applyFill="1" applyBorder="1" applyAlignment="1">
      <alignment horizontal="center" vertical="center" wrapText="1"/>
    </xf>
    <xf numFmtId="1" fontId="38" fillId="0" borderId="0" xfId="9" applyNumberFormat="1" applyFont="1" applyFill="1" applyBorder="1" applyAlignment="1">
      <alignment horizontal="center" vertical="center" wrapText="1"/>
    </xf>
    <xf numFmtId="0" fontId="31" fillId="0" borderId="0" xfId="0" applyFont="1" applyBorder="1" applyAlignment="1">
      <alignment horizontal="left" vertical="center"/>
    </xf>
    <xf numFmtId="0" fontId="15" fillId="0" borderId="0" xfId="0" applyFont="1" applyFill="1" applyBorder="1" applyAlignment="1">
      <alignment horizontal="left" vertical="center"/>
    </xf>
    <xf numFmtId="0" fontId="34" fillId="0" borderId="0" xfId="4" applyFont="1" applyAlignment="1">
      <alignment horizontal="left" indent="2"/>
    </xf>
    <xf numFmtId="0" fontId="39" fillId="0" borderId="0" xfId="1" applyFont="1" applyFill="1" applyAlignment="1">
      <alignment vertical="center"/>
    </xf>
    <xf numFmtId="1" fontId="21" fillId="5" borderId="0" xfId="2" applyNumberFormat="1" applyFont="1" applyFill="1" applyAlignment="1">
      <alignment horizontal="center" vertical="center"/>
    </xf>
    <xf numFmtId="1" fontId="40" fillId="5" borderId="0" xfId="2" applyNumberFormat="1" applyFont="1" applyFill="1" applyAlignment="1">
      <alignment horizontal="center" vertical="center"/>
    </xf>
    <xf numFmtId="0" fontId="15" fillId="4" borderId="0" xfId="0" applyFont="1" applyFill="1"/>
    <xf numFmtId="49" fontId="15" fillId="0" borderId="0" xfId="5" applyNumberFormat="1" applyFont="1" applyFill="1" applyAlignment="1">
      <alignment vertical="center" wrapText="1"/>
    </xf>
    <xf numFmtId="0" fontId="11" fillId="0" borderId="0" xfId="1" applyFont="1" applyAlignment="1">
      <alignment horizontal="left" vertical="center"/>
    </xf>
    <xf numFmtId="1" fontId="11" fillId="0" borderId="0" xfId="0" applyNumberFormat="1" applyFont="1" applyBorder="1" applyAlignment="1">
      <alignment horizontal="center" vertical="center"/>
    </xf>
    <xf numFmtId="1" fontId="15" fillId="0" borderId="0" xfId="0" applyNumberFormat="1" applyFont="1" applyBorder="1" applyAlignment="1">
      <alignment horizontal="center" vertical="center"/>
    </xf>
    <xf numFmtId="0" fontId="15" fillId="4" borderId="0" xfId="0" applyFont="1" applyFill="1" applyBorder="1"/>
    <xf numFmtId="0" fontId="38" fillId="4" borderId="0" xfId="9" applyFont="1" applyFill="1" applyBorder="1" applyAlignment="1">
      <alignment horizontal="right" wrapText="1"/>
    </xf>
    <xf numFmtId="1" fontId="31" fillId="0" borderId="0" xfId="2" applyNumberFormat="1" applyFont="1" applyBorder="1" applyAlignment="1">
      <alignment horizontal="center" vertical="center"/>
    </xf>
    <xf numFmtId="0" fontId="15" fillId="0" borderId="0" xfId="1" applyFont="1" applyFill="1"/>
    <xf numFmtId="0" fontId="15" fillId="0" borderId="0" xfId="0" applyFont="1"/>
    <xf numFmtId="0" fontId="33" fillId="0" borderId="0" xfId="0" applyFont="1"/>
    <xf numFmtId="0" fontId="11" fillId="0" borderId="0" xfId="0" applyFont="1" applyAlignment="1">
      <alignment vertical="center"/>
    </xf>
    <xf numFmtId="0" fontId="41" fillId="15" borderId="0" xfId="1" applyFont="1" applyFill="1" applyBorder="1" applyAlignment="1">
      <alignment vertical="center"/>
    </xf>
    <xf numFmtId="0" fontId="21" fillId="15" borderId="0" xfId="1" applyFont="1" applyFill="1" applyBorder="1" applyAlignment="1">
      <alignment horizontal="center" vertical="center"/>
    </xf>
    <xf numFmtId="0" fontId="12" fillId="0" borderId="0" xfId="0" applyFont="1" applyAlignment="1">
      <alignment vertical="center"/>
    </xf>
    <xf numFmtId="0" fontId="19" fillId="13" borderId="0" xfId="1" applyFont="1" applyFill="1" applyBorder="1" applyAlignment="1">
      <alignment horizontal="center" vertical="center"/>
    </xf>
    <xf numFmtId="0" fontId="15" fillId="9" borderId="0" xfId="1" applyFont="1" applyFill="1" applyBorder="1" applyAlignment="1">
      <alignment horizontal="center" vertical="center" wrapText="1"/>
    </xf>
    <xf numFmtId="166" fontId="15" fillId="6" borderId="0" xfId="1" applyNumberFormat="1" applyFont="1" applyFill="1" applyBorder="1" applyAlignment="1">
      <alignment horizontal="center" vertical="center" wrapText="1"/>
    </xf>
    <xf numFmtId="166" fontId="15" fillId="16" borderId="0" xfId="1" applyNumberFormat="1" applyFont="1" applyFill="1" applyBorder="1" applyAlignment="1">
      <alignment horizontal="center" vertical="center" wrapText="1"/>
    </xf>
    <xf numFmtId="0" fontId="11" fillId="4" borderId="0" xfId="1" applyFont="1" applyFill="1" applyBorder="1"/>
    <xf numFmtId="0" fontId="12" fillId="0" borderId="0" xfId="0" applyFont="1"/>
    <xf numFmtId="0" fontId="13" fillId="9" borderId="21" xfId="1" applyFont="1" applyFill="1" applyBorder="1" applyAlignment="1">
      <alignment horizontal="center" vertical="center" wrapText="1"/>
    </xf>
    <xf numFmtId="1" fontId="31" fillId="0" borderId="14" xfId="2" applyNumberFormat="1" applyFont="1" applyBorder="1" applyAlignment="1">
      <alignment horizontal="center" vertical="center"/>
    </xf>
    <xf numFmtId="1" fontId="31" fillId="0" borderId="14" xfId="2" applyNumberFormat="1" applyFont="1" applyFill="1" applyBorder="1" applyAlignment="1">
      <alignment horizontal="center" vertical="center"/>
    </xf>
    <xf numFmtId="1" fontId="31" fillId="0" borderId="0" xfId="2" applyNumberFormat="1" applyFont="1" applyFill="1" applyBorder="1" applyAlignment="1">
      <alignment horizontal="center" vertical="center"/>
    </xf>
    <xf numFmtId="0" fontId="13" fillId="13" borderId="22" xfId="1" applyFont="1" applyFill="1" applyBorder="1" applyAlignment="1">
      <alignment horizontal="center" vertical="center" wrapText="1"/>
    </xf>
    <xf numFmtId="0" fontId="21" fillId="5" borderId="23" xfId="1" applyFont="1" applyFill="1" applyBorder="1" applyAlignment="1">
      <alignment vertical="center"/>
    </xf>
    <xf numFmtId="0" fontId="21" fillId="5" borderId="24" xfId="1" applyFont="1" applyFill="1" applyBorder="1" applyAlignment="1">
      <alignment vertical="center"/>
    </xf>
    <xf numFmtId="0" fontId="21" fillId="5" borderId="24" xfId="1" applyFont="1" applyFill="1" applyBorder="1" applyAlignment="1">
      <alignment horizontal="center" vertical="center"/>
    </xf>
    <xf numFmtId="165" fontId="21" fillId="5" borderId="24" xfId="2" applyNumberFormat="1" applyFont="1" applyFill="1" applyBorder="1" applyAlignment="1">
      <alignment horizontal="center" vertical="center"/>
    </xf>
    <xf numFmtId="165" fontId="21" fillId="5" borderId="24" xfId="2" applyNumberFormat="1" applyFont="1" applyFill="1" applyBorder="1" applyAlignment="1">
      <alignment vertical="center"/>
    </xf>
    <xf numFmtId="9" fontId="21" fillId="5" borderId="25" xfId="1" applyNumberFormat="1" applyFont="1" applyFill="1" applyBorder="1" applyAlignment="1">
      <alignment horizontal="center" vertical="center"/>
    </xf>
    <xf numFmtId="1" fontId="11" fillId="17" borderId="0" xfId="2" applyNumberFormat="1" applyFont="1" applyFill="1" applyAlignment="1">
      <alignment horizontal="center" vertical="center"/>
    </xf>
    <xf numFmtId="9" fontId="15" fillId="0" borderId="0" xfId="1" applyNumberFormat="1" applyFont="1" applyFill="1" applyAlignment="1">
      <alignment horizontal="center" vertical="center"/>
    </xf>
    <xf numFmtId="0" fontId="13" fillId="18" borderId="16" xfId="1" applyFont="1" applyFill="1" applyBorder="1" applyAlignment="1">
      <alignment horizontal="center" vertical="center" wrapText="1"/>
    </xf>
    <xf numFmtId="0" fontId="32" fillId="0" borderId="0" xfId="1" applyFont="1"/>
    <xf numFmtId="0" fontId="12" fillId="20" borderId="0" xfId="1" applyFont="1" applyFill="1"/>
    <xf numFmtId="0" fontId="13" fillId="20" borderId="0" xfId="1" applyFont="1" applyFill="1" applyAlignment="1">
      <alignment horizontal="center" vertical="center" wrapText="1"/>
    </xf>
    <xf numFmtId="0" fontId="1" fillId="0" borderId="0" xfId="1" applyBorder="1"/>
    <xf numFmtId="0" fontId="5" fillId="0" borderId="0" xfId="1" applyFont="1" applyBorder="1"/>
    <xf numFmtId="0" fontId="5" fillId="0" borderId="0" xfId="1" applyFont="1" applyBorder="1" applyAlignment="1">
      <alignment horizontal="center"/>
    </xf>
    <xf numFmtId="0" fontId="13" fillId="0" borderId="0" xfId="1" applyFont="1" applyBorder="1" applyAlignment="1">
      <alignment horizontal="left" vertical="center"/>
    </xf>
    <xf numFmtId="0" fontId="44" fillId="0" borderId="0" xfId="0" applyFont="1"/>
    <xf numFmtId="0" fontId="13" fillId="0" borderId="0" xfId="1" applyFont="1" applyAlignment="1">
      <alignment horizontal="center" vertical="center" wrapText="1"/>
    </xf>
    <xf numFmtId="1" fontId="20" fillId="5" borderId="21" xfId="1" applyNumberFormat="1" applyFont="1" applyFill="1" applyBorder="1" applyAlignment="1">
      <alignment horizontal="center" vertical="center"/>
    </xf>
    <xf numFmtId="165" fontId="46" fillId="5" borderId="24" xfId="2" applyNumberFormat="1" applyFont="1" applyFill="1" applyBorder="1" applyAlignment="1">
      <alignment horizontal="center" vertical="center"/>
    </xf>
    <xf numFmtId="165" fontId="46" fillId="5" borderId="24" xfId="2" applyNumberFormat="1" applyFont="1" applyFill="1" applyBorder="1" applyAlignment="1">
      <alignment vertical="center"/>
    </xf>
    <xf numFmtId="9" fontId="46" fillId="5" borderId="25" xfId="1" applyNumberFormat="1" applyFont="1" applyFill="1" applyBorder="1" applyAlignment="1">
      <alignment horizontal="center" vertical="center"/>
    </xf>
    <xf numFmtId="165" fontId="46" fillId="5" borderId="11" xfId="2" applyNumberFormat="1" applyFont="1" applyFill="1" applyBorder="1" applyAlignment="1">
      <alignment vertical="center"/>
    </xf>
    <xf numFmtId="0" fontId="48" fillId="0" borderId="0" xfId="0" applyFont="1"/>
    <xf numFmtId="0" fontId="48" fillId="0" borderId="0" xfId="0" applyFont="1" applyAlignment="1">
      <alignment horizontal="center"/>
    </xf>
    <xf numFmtId="0" fontId="47" fillId="0" borderId="0" xfId="0" applyFont="1" applyAlignment="1">
      <alignment horizontal="center"/>
    </xf>
    <xf numFmtId="0" fontId="45" fillId="0" borderId="0" xfId="0" applyFont="1" applyAlignment="1">
      <alignment horizontal="center"/>
    </xf>
    <xf numFmtId="0" fontId="48" fillId="0" borderId="0" xfId="0" applyFont="1" applyAlignment="1">
      <alignment horizontal="right"/>
    </xf>
    <xf numFmtId="0" fontId="11" fillId="0" borderId="0" xfId="2" applyNumberFormat="1" applyFont="1" applyBorder="1" applyAlignment="1">
      <alignment horizontal="right" vertical="center"/>
    </xf>
    <xf numFmtId="1" fontId="34" fillId="0" borderId="14" xfId="2" applyNumberFormat="1" applyFont="1" applyBorder="1" applyAlignment="1">
      <alignment horizontal="center" vertical="center"/>
    </xf>
    <xf numFmtId="1" fontId="34" fillId="0" borderId="14" xfId="2" applyNumberFormat="1" applyFont="1" applyFill="1" applyBorder="1" applyAlignment="1">
      <alignment horizontal="center" vertical="center"/>
    </xf>
    <xf numFmtId="0" fontId="11" fillId="0" borderId="0" xfId="1" applyFont="1" applyFill="1" applyAlignment="1">
      <alignment horizontal="center" vertical="center"/>
    </xf>
    <xf numFmtId="0" fontId="15" fillId="0" borderId="0" xfId="0" applyFont="1" applyAlignment="1">
      <alignment horizontal="left"/>
    </xf>
    <xf numFmtId="1" fontId="34" fillId="0" borderId="0" xfId="2" applyNumberFormat="1" applyFont="1" applyBorder="1" applyAlignment="1">
      <alignment horizontal="center" vertical="center"/>
    </xf>
    <xf numFmtId="0" fontId="11" fillId="0" borderId="0" xfId="1" applyFont="1" applyAlignment="1">
      <alignment horizontal="center"/>
    </xf>
    <xf numFmtId="165" fontId="31" fillId="0" borderId="0" xfId="2" applyNumberFormat="1" applyFont="1" applyAlignment="1">
      <alignment horizontal="center" vertical="center"/>
    </xf>
    <xf numFmtId="165" fontId="11" fillId="0" borderId="0" xfId="1" applyNumberFormat="1" applyFont="1"/>
    <xf numFmtId="167" fontId="11" fillId="0" borderId="0" xfId="0" applyNumberFormat="1" applyFont="1"/>
    <xf numFmtId="3" fontId="11" fillId="0" borderId="0" xfId="0" applyNumberFormat="1" applyFont="1"/>
    <xf numFmtId="0" fontId="13" fillId="0" borderId="0" xfId="1" applyFont="1" applyFill="1" applyBorder="1" applyAlignment="1">
      <alignment horizontal="center" vertical="center" wrapText="1"/>
    </xf>
    <xf numFmtId="1" fontId="15" fillId="0" borderId="0" xfId="0" applyNumberFormat="1" applyFont="1" applyFill="1" applyBorder="1" applyAlignment="1">
      <alignment horizontal="center" vertical="center"/>
    </xf>
    <xf numFmtId="0" fontId="11" fillId="0" borderId="0" xfId="1" applyFont="1" applyFill="1" applyBorder="1" applyAlignment="1">
      <alignment vertical="center"/>
    </xf>
    <xf numFmtId="0" fontId="15" fillId="0" borderId="0" xfId="1" applyFont="1" applyFill="1" applyBorder="1" applyAlignment="1">
      <alignment horizontal="left" vertical="center"/>
    </xf>
    <xf numFmtId="165" fontId="21" fillId="0" borderId="0" xfId="2" applyNumberFormat="1" applyFont="1" applyFill="1" applyBorder="1" applyAlignment="1">
      <alignment vertical="center"/>
    </xf>
    <xf numFmtId="1" fontId="40" fillId="0" borderId="0" xfId="2" applyNumberFormat="1" applyFont="1" applyFill="1" applyBorder="1" applyAlignment="1">
      <alignment horizontal="center" vertical="center"/>
    </xf>
    <xf numFmtId="49" fontId="15" fillId="0" borderId="0" xfId="5" applyNumberFormat="1" applyFont="1" applyFill="1" applyBorder="1" applyAlignment="1">
      <alignment vertical="center" wrapText="1"/>
    </xf>
    <xf numFmtId="0" fontId="11" fillId="0" borderId="0" xfId="1" applyFont="1" applyFill="1" applyBorder="1" applyAlignment="1">
      <alignment horizontal="left" vertical="center"/>
    </xf>
    <xf numFmtId="3" fontId="15" fillId="14" borderId="15" xfId="1" applyNumberFormat="1" applyFont="1" applyFill="1" applyBorder="1" applyAlignment="1">
      <alignment horizontal="center" vertical="center"/>
    </xf>
    <xf numFmtId="3" fontId="20" fillId="5" borderId="21" xfId="1" applyNumberFormat="1" applyFont="1" applyFill="1" applyBorder="1" applyAlignment="1">
      <alignment horizontal="center" vertical="center"/>
    </xf>
    <xf numFmtId="1" fontId="20" fillId="0" borderId="0" xfId="1" applyNumberFormat="1" applyFont="1" applyFill="1" applyBorder="1" applyAlignment="1">
      <alignment horizontal="center" vertical="center"/>
    </xf>
    <xf numFmtId="0" fontId="19" fillId="13" borderId="0" xfId="1" applyFont="1" applyFill="1" applyBorder="1" applyAlignment="1">
      <alignment vertical="center"/>
    </xf>
    <xf numFmtId="0" fontId="19" fillId="13" borderId="0" xfId="1" applyFont="1" applyFill="1" applyBorder="1" applyAlignment="1">
      <alignment horizontal="center" vertical="center" wrapText="1"/>
    </xf>
    <xf numFmtId="0" fontId="15" fillId="11" borderId="0" xfId="1" applyFont="1" applyFill="1" applyBorder="1" applyAlignment="1">
      <alignment horizontal="center" vertical="center" wrapText="1"/>
    </xf>
    <xf numFmtId="1" fontId="34" fillId="0" borderId="0" xfId="2" applyNumberFormat="1" applyFont="1" applyFill="1" applyBorder="1" applyAlignment="1">
      <alignment horizontal="center" vertical="center"/>
    </xf>
    <xf numFmtId="167" fontId="31" fillId="0" borderId="0" xfId="2" applyNumberFormat="1" applyFont="1" applyBorder="1" applyAlignment="1">
      <alignment horizontal="center" vertical="center"/>
    </xf>
    <xf numFmtId="167" fontId="15" fillId="0" borderId="0" xfId="0" applyNumberFormat="1" applyFont="1" applyAlignment="1">
      <alignment horizontal="center" vertical="center"/>
    </xf>
    <xf numFmtId="0" fontId="13"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8" fillId="0" borderId="14" xfId="8" applyFont="1" applyFill="1" applyBorder="1" applyAlignment="1">
      <alignment horizontal="center" vertical="center" wrapText="1"/>
    </xf>
    <xf numFmtId="0" fontId="38" fillId="0" borderId="0" xfId="8" applyFont="1" applyFill="1" applyBorder="1" applyAlignment="1">
      <alignment horizontal="center" vertical="center" wrapText="1"/>
    </xf>
    <xf numFmtId="0" fontId="37" fillId="0" borderId="14" xfId="8" applyFont="1" applyFill="1" applyBorder="1" applyAlignment="1">
      <alignment horizontal="center" vertical="center" wrapText="1"/>
    </xf>
    <xf numFmtId="0" fontId="37" fillId="0" borderId="0" xfId="8" applyFont="1" applyFill="1" applyBorder="1" applyAlignment="1">
      <alignment horizontal="center" vertical="center" wrapText="1"/>
    </xf>
    <xf numFmtId="0" fontId="11" fillId="0" borderId="0" xfId="1" applyFont="1" applyAlignment="1">
      <alignment horizontal="center" vertical="center"/>
    </xf>
    <xf numFmtId="0" fontId="15" fillId="0" borderId="0" xfId="1" applyFont="1" applyAlignment="1">
      <alignment horizontal="center" vertical="center"/>
    </xf>
    <xf numFmtId="165" fontId="11" fillId="0" borderId="0" xfId="2" applyNumberFormat="1" applyFont="1" applyAlignment="1">
      <alignment horizontal="center" vertical="center"/>
    </xf>
    <xf numFmtId="165" fontId="34" fillId="0" borderId="0" xfId="2" applyNumberFormat="1" applyFont="1" applyAlignment="1">
      <alignment horizontal="center" vertical="center"/>
    </xf>
    <xf numFmtId="0" fontId="50" fillId="0" borderId="14" xfId="11" applyFont="1" applyFill="1" applyBorder="1" applyAlignment="1">
      <alignment wrapText="1"/>
    </xf>
    <xf numFmtId="0" fontId="51" fillId="0" borderId="0" xfId="11"/>
    <xf numFmtId="0" fontId="51" fillId="0" borderId="14" xfId="11" applyBorder="1"/>
    <xf numFmtId="0" fontId="39" fillId="5" borderId="1" xfId="0" applyFont="1" applyFill="1" applyBorder="1" applyAlignment="1">
      <alignment horizontal="center" vertical="center" wrapText="1"/>
    </xf>
    <xf numFmtId="0" fontId="39" fillId="5" borderId="7" xfId="0" applyFont="1" applyFill="1" applyBorder="1" applyAlignment="1">
      <alignment horizontal="center" vertical="center"/>
    </xf>
    <xf numFmtId="0" fontId="39" fillId="5" borderId="7" xfId="0" applyFont="1" applyFill="1" applyBorder="1" applyAlignment="1">
      <alignment horizontal="center" vertical="center" wrapText="1"/>
    </xf>
    <xf numFmtId="0" fontId="39" fillId="5" borderId="3" xfId="0" applyFont="1" applyFill="1" applyBorder="1" applyAlignment="1">
      <alignment horizontal="center" vertical="center"/>
    </xf>
    <xf numFmtId="0" fontId="37" fillId="0" borderId="14" xfId="11" applyFont="1" applyFill="1" applyBorder="1" applyAlignment="1">
      <alignment wrapText="1"/>
    </xf>
    <xf numFmtId="0" fontId="15" fillId="0" borderId="14" xfId="11" applyFont="1" applyFill="1" applyBorder="1" applyAlignment="1">
      <alignment wrapText="1"/>
    </xf>
    <xf numFmtId="0" fontId="15" fillId="0" borderId="14" xfId="11" applyFont="1" applyBorder="1"/>
    <xf numFmtId="0" fontId="15" fillId="0" borderId="0" xfId="0" applyFont="1" applyAlignment="1">
      <alignment vertical="center"/>
    </xf>
    <xf numFmtId="0" fontId="37" fillId="0" borderId="14" xfId="11" applyFont="1" applyFill="1" applyBorder="1" applyAlignment="1">
      <alignment vertical="center" wrapText="1"/>
    </xf>
    <xf numFmtId="0" fontId="37" fillId="0" borderId="0" xfId="11" applyFont="1" applyAlignment="1">
      <alignment vertical="center"/>
    </xf>
    <xf numFmtId="0" fontId="37" fillId="0" borderId="0" xfId="11" applyFont="1" applyFill="1" applyBorder="1" applyAlignment="1">
      <alignment horizontal="center" vertical="center" wrapText="1"/>
    </xf>
    <xf numFmtId="0" fontId="37" fillId="0" borderId="14" xfId="11" applyFont="1" applyFill="1" applyBorder="1" applyAlignment="1">
      <alignment horizontal="center" vertical="center" wrapText="1"/>
    </xf>
    <xf numFmtId="0" fontId="37" fillId="0" borderId="0" xfId="11" applyFont="1" applyAlignment="1">
      <alignment horizontal="center" vertical="center"/>
    </xf>
    <xf numFmtId="0" fontId="37" fillId="0" borderId="14" xfId="11" applyFont="1" applyBorder="1" applyAlignment="1">
      <alignment horizontal="center" vertical="center"/>
    </xf>
    <xf numFmtId="0" fontId="15" fillId="0" borderId="0" xfId="11" applyFont="1" applyAlignment="1">
      <alignment horizontal="center" vertical="center"/>
    </xf>
    <xf numFmtId="0" fontId="37" fillId="0" borderId="0" xfId="11" applyFont="1" applyBorder="1" applyAlignment="1">
      <alignment horizontal="center" vertical="center"/>
    </xf>
    <xf numFmtId="0" fontId="15" fillId="19" borderId="2" xfId="0" applyFont="1" applyFill="1" applyBorder="1" applyAlignment="1">
      <alignment horizontal="center" vertical="center" wrapText="1"/>
    </xf>
    <xf numFmtId="3" fontId="13" fillId="15" borderId="0" xfId="1" applyNumberFormat="1" applyFont="1" applyFill="1" applyBorder="1" applyAlignment="1">
      <alignment horizontal="center" vertical="center"/>
    </xf>
    <xf numFmtId="2" fontId="13" fillId="15" borderId="0" xfId="1" applyNumberFormat="1" applyFont="1" applyFill="1" applyBorder="1" applyAlignment="1">
      <alignment horizontal="center" vertical="center"/>
    </xf>
    <xf numFmtId="0" fontId="13" fillId="15" borderId="0" xfId="1" applyFont="1" applyFill="1" applyBorder="1" applyAlignment="1">
      <alignment horizontal="center" vertical="center"/>
    </xf>
    <xf numFmtId="0" fontId="0" fillId="21" borderId="0" xfId="0" applyFill="1"/>
    <xf numFmtId="0" fontId="52" fillId="0" borderId="0" xfId="0" applyFont="1"/>
    <xf numFmtId="0" fontId="0" fillId="22" borderId="0" xfId="0" applyFill="1"/>
    <xf numFmtId="0" fontId="13" fillId="22" borderId="0" xfId="0" applyFont="1" applyFill="1" applyAlignment="1">
      <alignment horizontal="left" vertical="center"/>
    </xf>
    <xf numFmtId="0" fontId="58" fillId="17" borderId="22" xfId="1" applyFont="1" applyFill="1" applyBorder="1" applyAlignment="1">
      <alignment horizontal="left" vertical="center"/>
    </xf>
    <xf numFmtId="0" fontId="58" fillId="32" borderId="22" xfId="1" applyFont="1" applyFill="1" applyBorder="1" applyAlignment="1">
      <alignment horizontal="center" vertical="center"/>
    </xf>
    <xf numFmtId="0" fontId="58" fillId="6" borderId="22" xfId="1" applyFont="1" applyFill="1" applyBorder="1" applyAlignment="1">
      <alignment horizontal="center" vertical="center"/>
    </xf>
    <xf numFmtId="0" fontId="58" fillId="7" borderId="22" xfId="1" applyFont="1" applyFill="1" applyBorder="1" applyAlignment="1">
      <alignment horizontal="center" vertical="center"/>
    </xf>
    <xf numFmtId="0" fontId="58" fillId="5" borderId="22" xfId="1" applyFont="1" applyFill="1" applyBorder="1" applyAlignment="1">
      <alignment horizontal="center" vertical="center"/>
    </xf>
    <xf numFmtId="0" fontId="58" fillId="33" borderId="22" xfId="1" applyFont="1" applyFill="1" applyBorder="1" applyAlignment="1">
      <alignment horizontal="center" vertical="center" wrapText="1"/>
    </xf>
    <xf numFmtId="0" fontId="15" fillId="0" borderId="22" xfId="0" applyFont="1" applyBorder="1" applyAlignment="1">
      <alignment horizontal="right" vertical="center"/>
    </xf>
    <xf numFmtId="165" fontId="11" fillId="0" borderId="22" xfId="2" applyNumberFormat="1" applyFont="1" applyBorder="1" applyAlignment="1">
      <alignment horizontal="right" vertical="center"/>
    </xf>
    <xf numFmtId="166" fontId="11" fillId="0" borderId="22" xfId="0" applyNumberFormat="1" applyFont="1" applyBorder="1" applyAlignment="1">
      <alignment horizontal="right" vertical="center"/>
    </xf>
    <xf numFmtId="166" fontId="15" fillId="15" borderId="22" xfId="0" applyNumberFormat="1" applyFont="1" applyFill="1" applyBorder="1" applyAlignment="1">
      <alignment horizontal="right" vertical="center"/>
    </xf>
    <xf numFmtId="164" fontId="15" fillId="3" borderId="22" xfId="12" applyNumberFormat="1" applyFont="1" applyFill="1" applyBorder="1" applyAlignment="1">
      <alignment horizontal="right" vertical="center"/>
    </xf>
    <xf numFmtId="0" fontId="60" fillId="0" borderId="0" xfId="0" applyFont="1" applyAlignment="1">
      <alignment vertical="center"/>
    </xf>
    <xf numFmtId="0" fontId="11" fillId="0" borderId="0" xfId="3" applyFont="1" applyAlignment="1">
      <alignment vertical="center"/>
    </xf>
    <xf numFmtId="0" fontId="21" fillId="5" borderId="0" xfId="20" applyFont="1" applyFill="1" applyBorder="1" applyAlignment="1">
      <alignment horizontal="center" vertical="center"/>
    </xf>
    <xf numFmtId="165" fontId="21" fillId="5" borderId="0" xfId="2" applyNumberFormat="1" applyFont="1" applyFill="1" applyBorder="1" applyAlignment="1">
      <alignment horizontal="center" vertical="center"/>
    </xf>
    <xf numFmtId="0" fontId="21" fillId="0" borderId="0" xfId="3" applyFont="1" applyAlignment="1">
      <alignment vertical="center"/>
    </xf>
    <xf numFmtId="0" fontId="11" fillId="4" borderId="0" xfId="3" applyFont="1" applyFill="1" applyAlignment="1">
      <alignment vertical="center"/>
    </xf>
    <xf numFmtId="0" fontId="11" fillId="0" borderId="0" xfId="3" applyFont="1"/>
    <xf numFmtId="0" fontId="19" fillId="0" borderId="0" xfId="0" applyFont="1" applyAlignment="1">
      <alignment vertical="center"/>
    </xf>
    <xf numFmtId="165" fontId="11" fillId="0" borderId="0" xfId="2" applyNumberFormat="1" applyFont="1" applyBorder="1" applyAlignment="1">
      <alignment horizontal="center" vertical="center"/>
    </xf>
    <xf numFmtId="0" fontId="14" fillId="0" borderId="0" xfId="3" applyFont="1" applyAlignment="1">
      <alignment vertical="center"/>
    </xf>
    <xf numFmtId="165" fontId="11" fillId="0" borderId="0" xfId="2" applyNumberFormat="1" applyFont="1" applyFill="1" applyBorder="1" applyAlignment="1">
      <alignment horizontal="center" vertical="center"/>
    </xf>
    <xf numFmtId="0" fontId="0" fillId="0" borderId="0" xfId="0" applyAlignment="1">
      <alignment vertical="top"/>
    </xf>
    <xf numFmtId="0" fontId="13" fillId="0" borderId="0" xfId="3" applyFont="1" applyAlignment="1">
      <alignment horizontal="center"/>
    </xf>
    <xf numFmtId="0" fontId="12" fillId="0" borderId="0" xfId="3" applyFont="1" applyAlignment="1">
      <alignment horizontal="center"/>
    </xf>
    <xf numFmtId="0" fontId="12" fillId="0" borderId="0" xfId="3" applyFont="1"/>
    <xf numFmtId="0" fontId="15" fillId="34" borderId="32" xfId="13" applyFont="1" applyFill="1" applyBorder="1" applyAlignment="1">
      <alignment horizontal="center"/>
    </xf>
    <xf numFmtId="0" fontId="15" fillId="34" borderId="33" xfId="13" applyNumberFormat="1" applyFont="1" applyFill="1" applyBorder="1" applyAlignment="1">
      <alignment horizontal="center" vertical="center"/>
    </xf>
    <xf numFmtId="0" fontId="15" fillId="0" borderId="0" xfId="3" applyFont="1" applyAlignment="1">
      <alignment horizontal="center"/>
    </xf>
    <xf numFmtId="0" fontId="15" fillId="34" borderId="22" xfId="14" applyFont="1" applyFill="1" applyBorder="1" applyAlignment="1">
      <alignment horizontal="center"/>
    </xf>
    <xf numFmtId="0" fontId="15" fillId="34" borderId="21" xfId="14" applyFont="1" applyFill="1" applyBorder="1" applyAlignment="1">
      <alignment horizontal="center" vertical="center"/>
    </xf>
    <xf numFmtId="0" fontId="15" fillId="34" borderId="22" xfId="20" applyFont="1" applyFill="1" applyBorder="1" applyAlignment="1">
      <alignment horizontal="center"/>
    </xf>
    <xf numFmtId="0" fontId="15" fillId="34" borderId="21" xfId="20" applyFont="1" applyFill="1" applyBorder="1" applyAlignment="1">
      <alignment horizontal="center"/>
    </xf>
    <xf numFmtId="0" fontId="15" fillId="34" borderId="34" xfId="18" applyFont="1" applyFill="1" applyBorder="1" applyAlignment="1">
      <alignment horizontal="center"/>
    </xf>
    <xf numFmtId="0" fontId="15" fillId="34" borderId="0" xfId="18" applyFont="1" applyFill="1" applyBorder="1" applyAlignment="1">
      <alignment horizontal="center"/>
    </xf>
    <xf numFmtId="0" fontId="11" fillId="0" borderId="22" xfId="0" applyFont="1" applyBorder="1"/>
    <xf numFmtId="0" fontId="11" fillId="0" borderId="22" xfId="0" applyFont="1" applyBorder="1" applyAlignment="1">
      <alignment horizontal="center" vertical="center"/>
    </xf>
    <xf numFmtId="0" fontId="11" fillId="4" borderId="0" xfId="3" applyFont="1" applyFill="1"/>
    <xf numFmtId="0" fontId="11" fillId="0" borderId="22" xfId="0" applyFont="1" applyBorder="1" applyAlignment="1">
      <alignment horizontal="left" vertical="center"/>
    </xf>
    <xf numFmtId="0" fontId="11" fillId="0" borderId="22" xfId="0" applyFont="1" applyBorder="1" applyAlignment="1">
      <alignment vertical="center"/>
    </xf>
    <xf numFmtId="0" fontId="11" fillId="0" borderId="22" xfId="0" applyFont="1" applyBorder="1" applyAlignment="1">
      <alignment horizontal="right" vertical="center"/>
    </xf>
    <xf numFmtId="9" fontId="31" fillId="15" borderId="23" xfId="12" applyFont="1" applyFill="1" applyBorder="1" applyAlignment="1">
      <alignment horizontal="right" vertical="center"/>
    </xf>
    <xf numFmtId="9" fontId="31" fillId="15" borderId="24" xfId="12" applyFont="1" applyFill="1" applyBorder="1" applyAlignment="1">
      <alignment horizontal="center" vertical="center"/>
    </xf>
    <xf numFmtId="9" fontId="31" fillId="15" borderId="25" xfId="12" applyFont="1" applyFill="1" applyBorder="1" applyAlignment="1">
      <alignment horizontal="center" vertical="center"/>
    </xf>
    <xf numFmtId="9" fontId="63" fillId="0" borderId="0" xfId="12" applyFont="1" applyFill="1" applyBorder="1" applyAlignment="1">
      <alignment horizontal="right"/>
    </xf>
    <xf numFmtId="0" fontId="31" fillId="15" borderId="23" xfId="0" applyFont="1" applyFill="1" applyBorder="1" applyAlignment="1">
      <alignment horizontal="right" vertical="center"/>
    </xf>
    <xf numFmtId="9" fontId="31" fillId="15" borderId="24" xfId="0" applyNumberFormat="1" applyFont="1" applyFill="1" applyBorder="1" applyAlignment="1">
      <alignment horizontal="center" vertical="center"/>
    </xf>
    <xf numFmtId="9" fontId="31" fillId="15" borderId="25" xfId="0" applyNumberFormat="1" applyFont="1" applyFill="1" applyBorder="1" applyAlignment="1">
      <alignment horizontal="center" vertical="center"/>
    </xf>
    <xf numFmtId="0" fontId="31" fillId="15" borderId="22" xfId="0" applyFont="1" applyFill="1" applyBorder="1" applyAlignment="1">
      <alignment horizontal="right" vertical="center"/>
    </xf>
    <xf numFmtId="9" fontId="31" fillId="15" borderId="22" xfId="0" applyNumberFormat="1" applyFont="1" applyFill="1" applyBorder="1" applyAlignment="1">
      <alignment horizontal="center" vertical="center"/>
    </xf>
    <xf numFmtId="9" fontId="63" fillId="0" borderId="0" xfId="12" applyFont="1"/>
    <xf numFmtId="0" fontId="64" fillId="0" borderId="0" xfId="3" applyFont="1"/>
    <xf numFmtId="0" fontId="14" fillId="0" borderId="0" xfId="3" applyFont="1"/>
    <xf numFmtId="0" fontId="21" fillId="0" borderId="37" xfId="14" applyFont="1" applyFill="1" applyBorder="1" applyAlignment="1">
      <alignment horizontal="center" vertical="center"/>
    </xf>
    <xf numFmtId="0" fontId="13" fillId="0" borderId="5" xfId="13" applyFont="1" applyFill="1" applyBorder="1" applyAlignment="1">
      <alignment horizontal="center" vertical="center"/>
    </xf>
    <xf numFmtId="0" fontId="13" fillId="0" borderId="0" xfId="15" applyFont="1" applyFill="1" applyBorder="1" applyAlignment="1">
      <alignment horizontal="center"/>
    </xf>
    <xf numFmtId="0" fontId="12" fillId="0" borderId="0" xfId="1" applyFont="1" applyAlignment="1">
      <alignment horizontal="center"/>
    </xf>
    <xf numFmtId="0" fontId="15" fillId="35" borderId="1" xfId="17" applyFont="1" applyFill="1" applyBorder="1" applyAlignment="1">
      <alignment horizontal="center" vertical="center"/>
    </xf>
    <xf numFmtId="0" fontId="15" fillId="35" borderId="2" xfId="17" applyFont="1" applyFill="1" applyBorder="1" applyAlignment="1">
      <alignment horizontal="center" vertical="center"/>
    </xf>
    <xf numFmtId="0" fontId="15" fillId="35" borderId="3" xfId="17" applyFont="1" applyFill="1" applyBorder="1" applyAlignment="1">
      <alignment horizontal="center" vertical="center"/>
    </xf>
    <xf numFmtId="0" fontId="15" fillId="11" borderId="1" xfId="17" applyFont="1" applyFill="1" applyBorder="1" applyAlignment="1">
      <alignment horizontal="center" vertical="center"/>
    </xf>
    <xf numFmtId="0" fontId="15" fillId="9" borderId="2" xfId="17" applyFont="1" applyFill="1" applyBorder="1" applyAlignment="1">
      <alignment horizontal="center" vertical="center"/>
    </xf>
    <xf numFmtId="0" fontId="15" fillId="9" borderId="3" xfId="17" applyFont="1" applyFill="1" applyBorder="1" applyAlignment="1">
      <alignment horizontal="center" vertical="center"/>
    </xf>
    <xf numFmtId="0" fontId="15" fillId="0" borderId="0" xfId="17" applyFont="1" applyFill="1" applyBorder="1" applyAlignment="1">
      <alignment horizontal="center" vertical="center"/>
    </xf>
    <xf numFmtId="0" fontId="15" fillId="23" borderId="1" xfId="17" applyFont="1" applyFill="1" applyBorder="1" applyAlignment="1">
      <alignment horizontal="center" vertical="center"/>
    </xf>
    <xf numFmtId="0" fontId="15" fillId="23" borderId="2" xfId="17" applyFont="1" applyFill="1" applyBorder="1" applyAlignment="1">
      <alignment horizontal="center" vertical="center"/>
    </xf>
    <xf numFmtId="0" fontId="15" fillId="23" borderId="3" xfId="17" applyFont="1" applyFill="1" applyBorder="1" applyAlignment="1">
      <alignment horizontal="center" vertical="center"/>
    </xf>
    <xf numFmtId="0" fontId="15" fillId="0" borderId="31" xfId="17" applyFont="1" applyFill="1" applyAlignment="1">
      <alignment horizontal="left" vertical="center"/>
    </xf>
    <xf numFmtId="0" fontId="15" fillId="10" borderId="1" xfId="17" applyFont="1" applyFill="1" applyBorder="1" applyAlignment="1">
      <alignment horizontal="center" vertical="center"/>
    </xf>
    <xf numFmtId="0" fontId="15" fillId="10" borderId="2" xfId="17" applyFont="1" applyFill="1" applyBorder="1" applyAlignment="1">
      <alignment horizontal="center" vertical="center"/>
    </xf>
    <xf numFmtId="0" fontId="15" fillId="10" borderId="3" xfId="17" applyFont="1" applyFill="1" applyBorder="1" applyAlignment="1">
      <alignment horizontal="center" vertical="center"/>
    </xf>
    <xf numFmtId="0" fontId="15" fillId="36" borderId="1" xfId="17" applyFont="1" applyFill="1" applyBorder="1" applyAlignment="1">
      <alignment horizontal="center" vertical="center"/>
    </xf>
    <xf numFmtId="0" fontId="15" fillId="36" borderId="2" xfId="17" applyFont="1" applyFill="1" applyBorder="1" applyAlignment="1">
      <alignment horizontal="center" vertical="center"/>
    </xf>
    <xf numFmtId="0" fontId="15" fillId="36" borderId="3" xfId="17" applyFont="1" applyFill="1" applyBorder="1" applyAlignment="1">
      <alignment horizontal="center" vertical="center"/>
    </xf>
    <xf numFmtId="0" fontId="65" fillId="0" borderId="0" xfId="17" applyFont="1" applyFill="1" applyBorder="1" applyAlignment="1">
      <alignment horizontal="center"/>
    </xf>
    <xf numFmtId="0" fontId="62" fillId="0" borderId="38" xfId="23" applyFont="1" applyBorder="1" applyAlignment="1">
      <alignment horizontal="center"/>
    </xf>
    <xf numFmtId="0" fontId="66" fillId="0" borderId="14" xfId="23" applyFont="1" applyBorder="1" applyAlignment="1">
      <alignment wrapText="1"/>
    </xf>
    <xf numFmtId="9" fontId="15" fillId="0" borderId="0" xfId="0" applyNumberFormat="1" applyFont="1" applyAlignment="1">
      <alignment horizontal="right" vertical="center"/>
    </xf>
    <xf numFmtId="0" fontId="66" fillId="0" borderId="0" xfId="0" applyFont="1"/>
    <xf numFmtId="165" fontId="31" fillId="32" borderId="0" xfId="2" applyNumberFormat="1" applyFont="1" applyFill="1" applyBorder="1" applyAlignment="1">
      <alignment horizontal="left" vertical="center" wrapText="1"/>
    </xf>
    <xf numFmtId="1" fontId="15" fillId="32" borderId="0" xfId="2" applyNumberFormat="1" applyFont="1" applyFill="1" applyBorder="1" applyAlignment="1">
      <alignment horizontal="right" vertical="center" wrapText="1"/>
    </xf>
    <xf numFmtId="9" fontId="31" fillId="32" borderId="0" xfId="12" applyFont="1" applyFill="1" applyBorder="1" applyAlignment="1">
      <alignment horizontal="right" vertical="center"/>
    </xf>
    <xf numFmtId="165" fontId="31" fillId="0" borderId="0" xfId="2" applyNumberFormat="1" applyFont="1" applyFill="1" applyBorder="1" applyAlignment="1">
      <alignment horizontal="left" vertical="center" wrapText="1"/>
    </xf>
    <xf numFmtId="1" fontId="62" fillId="0" borderId="0" xfId="23" applyNumberFormat="1" applyFont="1" applyAlignment="1">
      <alignment horizontal="right" wrapText="1"/>
    </xf>
    <xf numFmtId="0" fontId="62" fillId="0" borderId="0" xfId="23" applyFont="1" applyAlignment="1">
      <alignment horizontal="right" wrapText="1"/>
    </xf>
    <xf numFmtId="0" fontId="32" fillId="0" borderId="0" xfId="1" applyFont="1" applyAlignment="1">
      <alignment horizontal="left"/>
    </xf>
    <xf numFmtId="0" fontId="63" fillId="0" borderId="0" xfId="1" applyFont="1" applyAlignment="1">
      <alignment horizontal="center"/>
    </xf>
    <xf numFmtId="0" fontId="15" fillId="0" borderId="34" xfId="0" applyFont="1" applyBorder="1" applyAlignment="1">
      <alignment horizontal="right" vertical="center"/>
    </xf>
    <xf numFmtId="165" fontId="11" fillId="0" borderId="34" xfId="2" applyNumberFormat="1" applyFont="1" applyBorder="1" applyAlignment="1">
      <alignment horizontal="right" vertical="center"/>
    </xf>
    <xf numFmtId="166" fontId="11" fillId="0" borderId="34" xfId="0" applyNumberFormat="1" applyFont="1" applyBorder="1" applyAlignment="1">
      <alignment horizontal="right" vertical="center"/>
    </xf>
    <xf numFmtId="166" fontId="15" fillId="15" borderId="34" xfId="0" applyNumberFormat="1" applyFont="1" applyFill="1" applyBorder="1" applyAlignment="1">
      <alignment horizontal="right" vertical="center"/>
    </xf>
    <xf numFmtId="164" fontId="15" fillId="3" borderId="34" xfId="12" applyNumberFormat="1" applyFont="1" applyFill="1" applyBorder="1" applyAlignment="1">
      <alignment horizontal="right" vertical="center"/>
    </xf>
    <xf numFmtId="165" fontId="31" fillId="32" borderId="1" xfId="2" applyNumberFormat="1" applyFont="1" applyFill="1" applyBorder="1" applyAlignment="1">
      <alignment horizontal="right" vertical="center" wrapText="1"/>
    </xf>
    <xf numFmtId="165" fontId="11" fillId="32" borderId="39" xfId="2" applyNumberFormat="1" applyFont="1" applyFill="1" applyBorder="1" applyAlignment="1">
      <alignment horizontal="right" vertical="center"/>
    </xf>
    <xf numFmtId="166" fontId="11" fillId="32" borderId="39" xfId="0" applyNumberFormat="1" applyFont="1" applyFill="1" applyBorder="1" applyAlignment="1">
      <alignment horizontal="right" vertical="center"/>
    </xf>
    <xf numFmtId="166" fontId="15" fillId="15" borderId="39" xfId="0" applyNumberFormat="1" applyFont="1" applyFill="1" applyBorder="1" applyAlignment="1">
      <alignment horizontal="right" vertical="center"/>
    </xf>
    <xf numFmtId="164" fontId="15" fillId="3" borderId="39" xfId="12" applyNumberFormat="1" applyFont="1" applyFill="1" applyBorder="1" applyAlignment="1">
      <alignment horizontal="right" vertical="center"/>
    </xf>
    <xf numFmtId="0" fontId="0" fillId="0" borderId="2" xfId="0" applyBorder="1"/>
    <xf numFmtId="0" fontId="15" fillId="32" borderId="39" xfId="0" applyFont="1" applyFill="1" applyBorder="1" applyAlignment="1">
      <alignment horizontal="right" vertical="center"/>
    </xf>
    <xf numFmtId="164" fontId="15" fillId="3" borderId="40" xfId="12" applyNumberFormat="1" applyFont="1" applyFill="1" applyBorder="1" applyAlignment="1">
      <alignment horizontal="right" vertical="center"/>
    </xf>
    <xf numFmtId="0" fontId="1" fillId="0" borderId="0" xfId="0" applyFont="1" applyAlignment="1">
      <alignment horizontal="left" vertical="center"/>
    </xf>
    <xf numFmtId="0" fontId="1" fillId="0" borderId="0" xfId="0" applyFont="1" applyAlignment="1">
      <alignment horizontal="left"/>
    </xf>
    <xf numFmtId="0" fontId="77" fillId="0" borderId="0" xfId="1" applyFont="1"/>
    <xf numFmtId="0" fontId="11" fillId="0" borderId="0" xfId="5" applyNumberFormat="1" applyFont="1" applyFill="1" applyAlignment="1">
      <alignment horizontal="center" vertical="center" wrapText="1"/>
    </xf>
    <xf numFmtId="0" fontId="11" fillId="0" borderId="0" xfId="5" applyNumberFormat="1" applyFont="1" applyAlignment="1">
      <alignment horizontal="center" vertical="center" wrapText="1"/>
    </xf>
    <xf numFmtId="0" fontId="15" fillId="0" borderId="0" xfId="5" applyNumberFormat="1" applyFont="1" applyFill="1" applyAlignment="1">
      <alignment vertical="center" wrapText="1"/>
    </xf>
    <xf numFmtId="0" fontId="11" fillId="0" borderId="0" xfId="0" applyFont="1" applyAlignment="1">
      <alignment horizontal="left" vertical="center"/>
    </xf>
    <xf numFmtId="49" fontId="11" fillId="0" borderId="0" xfId="0" applyNumberFormat="1" applyFont="1" applyAlignment="1">
      <alignment horizontal="left" vertical="center"/>
    </xf>
    <xf numFmtId="9" fontId="11" fillId="0" borderId="22" xfId="12" applyFont="1" applyBorder="1" applyAlignment="1">
      <alignment horizontal="left" vertical="center"/>
    </xf>
    <xf numFmtId="0" fontId="15" fillId="0" borderId="22" xfId="0" applyFont="1" applyBorder="1" applyAlignment="1">
      <alignment horizontal="left" vertical="center" wrapText="1"/>
    </xf>
    <xf numFmtId="49" fontId="15" fillId="0" borderId="22" xfId="0" applyNumberFormat="1" applyFont="1" applyBorder="1" applyAlignment="1">
      <alignment horizontal="left" vertical="center" wrapText="1"/>
    </xf>
    <xf numFmtId="0" fontId="15" fillId="0" borderId="22" xfId="58" applyFont="1" applyBorder="1" applyAlignment="1">
      <alignment horizontal="left" vertical="center" wrapText="1"/>
    </xf>
    <xf numFmtId="9" fontId="15" fillId="0" borderId="22" xfId="12" applyFont="1" applyBorder="1" applyAlignment="1">
      <alignment horizontal="left" vertical="center" wrapText="1"/>
    </xf>
    <xf numFmtId="0" fontId="11" fillId="0" borderId="22" xfId="0" applyFont="1" applyBorder="1" applyAlignment="1">
      <alignment horizontal="left" vertical="center" wrapText="1"/>
    </xf>
    <xf numFmtId="9" fontId="11" fillId="0" borderId="22" xfId="12" applyNumberFormat="1" applyFont="1" applyBorder="1" applyAlignment="1">
      <alignment horizontal="left" vertical="center" wrapText="1"/>
    </xf>
    <xf numFmtId="9" fontId="11" fillId="0" borderId="22" xfId="0" applyNumberFormat="1" applyFont="1" applyBorder="1" applyAlignment="1">
      <alignment horizontal="left" vertical="center"/>
    </xf>
    <xf numFmtId="164" fontId="11" fillId="0" borderId="22" xfId="12" applyNumberFormat="1" applyFont="1" applyBorder="1" applyAlignment="1">
      <alignment horizontal="left" vertical="center" wrapText="1"/>
    </xf>
    <xf numFmtId="0" fontId="11" fillId="0" borderId="0" xfId="58" applyFont="1"/>
    <xf numFmtId="0" fontId="15" fillId="0" borderId="0" xfId="58" applyFont="1"/>
    <xf numFmtId="0" fontId="15" fillId="0" borderId="0" xfId="58" applyFont="1" applyAlignment="1">
      <alignment vertical="center"/>
    </xf>
    <xf numFmtId="0" fontId="0" fillId="0" borderId="0" xfId="0" applyBorder="1"/>
    <xf numFmtId="0" fontId="37" fillId="0" borderId="14" xfId="21" applyFont="1" applyBorder="1" applyAlignment="1">
      <alignment vertical="center" wrapText="1"/>
    </xf>
    <xf numFmtId="0" fontId="37" fillId="0" borderId="14" xfId="21" applyFont="1" applyBorder="1" applyAlignment="1">
      <alignment wrapText="1"/>
    </xf>
    <xf numFmtId="164" fontId="15" fillId="5" borderId="0" xfId="0" applyNumberFormat="1" applyFont="1" applyFill="1" applyAlignment="1">
      <alignment horizontal="right" vertical="center"/>
    </xf>
    <xf numFmtId="0" fontId="37" fillId="0" borderId="14" xfId="21" applyFont="1" applyBorder="1" applyAlignment="1">
      <alignment horizontal="center" vertical="center" wrapText="1"/>
    </xf>
    <xf numFmtId="0" fontId="37" fillId="0" borderId="14" xfId="21" applyFont="1" applyBorder="1" applyAlignment="1">
      <alignment horizontal="center" wrapText="1"/>
    </xf>
    <xf numFmtId="0" fontId="37" fillId="0" borderId="14" xfId="23" applyFont="1" applyBorder="1" applyAlignment="1">
      <alignment horizontal="right" wrapText="1"/>
    </xf>
    <xf numFmtId="0" fontId="78" fillId="0" borderId="0" xfId="23" applyFont="1"/>
    <xf numFmtId="0" fontId="12" fillId="0" borderId="0" xfId="0" applyFont="1" applyBorder="1" applyAlignment="1">
      <alignment horizontal="center" vertical="center" wrapText="1"/>
    </xf>
    <xf numFmtId="0" fontId="76" fillId="0" borderId="0" xfId="7" applyFont="1" applyBorder="1" applyAlignment="1">
      <alignment horizontal="center" vertical="center" wrapText="1"/>
    </xf>
    <xf numFmtId="0" fontId="29" fillId="0" borderId="0" xfId="7" applyFont="1" applyBorder="1" applyAlignment="1">
      <alignment horizontal="center" vertical="center" wrapText="1"/>
    </xf>
    <xf numFmtId="0" fontId="27"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75" fillId="34" borderId="0" xfId="0" applyFont="1" applyFill="1" applyBorder="1" applyAlignment="1">
      <alignment horizontal="center" vertical="center" wrapText="1"/>
    </xf>
    <xf numFmtId="0" fontId="12" fillId="0" borderId="0" xfId="0" applyFont="1" applyBorder="1" applyAlignment="1">
      <alignment horizontal="left" vertical="center" wrapText="1"/>
    </xf>
    <xf numFmtId="49" fontId="43" fillId="0" borderId="0" xfId="0" applyNumberFormat="1" applyFont="1" applyFill="1" applyBorder="1" applyAlignment="1">
      <alignment horizontal="center" vertical="center"/>
    </xf>
    <xf numFmtId="0" fontId="23" fillId="0" borderId="0" xfId="0" applyFont="1" applyAlignment="1">
      <alignment horizontal="center" vertical="center" wrapText="1"/>
    </xf>
    <xf numFmtId="0" fontId="22" fillId="0" borderId="0" xfId="0" applyFont="1" applyAlignment="1">
      <alignment horizontal="center" vertical="center" wrapText="1"/>
    </xf>
    <xf numFmtId="0" fontId="24" fillId="0" borderId="0" xfId="0" applyFont="1" applyAlignment="1">
      <alignment horizontal="center"/>
    </xf>
    <xf numFmtId="0" fontId="12" fillId="0" borderId="0" xfId="0" applyFont="1" applyAlignment="1">
      <alignment horizontal="center"/>
    </xf>
    <xf numFmtId="49" fontId="13" fillId="0" borderId="0" xfId="0" applyNumberFormat="1" applyFont="1" applyFill="1" applyAlignment="1">
      <alignment horizontal="center"/>
    </xf>
    <xf numFmtId="0" fontId="12" fillId="0" borderId="0" xfId="0" applyFont="1" applyAlignment="1">
      <alignment horizontal="left" vertical="center" wrapText="1"/>
    </xf>
    <xf numFmtId="0" fontId="13" fillId="21" borderId="0" xfId="0" applyFont="1" applyFill="1" applyAlignment="1">
      <alignment horizontal="left" vertical="center" wrapText="1"/>
    </xf>
    <xf numFmtId="0" fontId="12" fillId="21" borderId="0" xfId="0" applyFont="1" applyFill="1" applyAlignment="1">
      <alignment horizontal="left" vertical="center" wrapText="1"/>
    </xf>
    <xf numFmtId="0" fontId="13" fillId="21" borderId="0" xfId="0" applyFont="1" applyFill="1" applyAlignment="1">
      <alignment horizontal="left" vertical="center"/>
    </xf>
    <xf numFmtId="0" fontId="12" fillId="21" borderId="0" xfId="0" applyFont="1" applyFill="1" applyAlignment="1">
      <alignment horizontal="left" vertical="center"/>
    </xf>
    <xf numFmtId="0" fontId="13" fillId="22" borderId="0" xfId="0" applyFont="1" applyFill="1" applyAlignment="1">
      <alignment horizontal="left" vertical="center"/>
    </xf>
    <xf numFmtId="0" fontId="12" fillId="22" borderId="0" xfId="0" applyFont="1" applyFill="1" applyAlignment="1">
      <alignment horizontal="left" vertical="center"/>
    </xf>
    <xf numFmtId="0" fontId="13" fillId="23" borderId="0" xfId="0" applyFont="1" applyFill="1" applyAlignment="1">
      <alignment horizontal="left" vertical="center"/>
    </xf>
    <xf numFmtId="0" fontId="12" fillId="23" borderId="0" xfId="0" applyFont="1" applyFill="1" applyAlignment="1">
      <alignment horizontal="left" vertical="center"/>
    </xf>
    <xf numFmtId="0" fontId="13" fillId="23" borderId="0" xfId="0" applyFont="1" applyFill="1" applyAlignment="1">
      <alignment horizontal="left" vertical="center" wrapText="1"/>
    </xf>
    <xf numFmtId="0" fontId="13" fillId="22" borderId="0" xfId="0" applyFont="1" applyFill="1" applyAlignment="1">
      <alignment horizontal="left" vertical="center" wrapText="1"/>
    </xf>
    <xf numFmtId="0" fontId="5" fillId="0" borderId="0" xfId="1" applyFont="1" applyBorder="1" applyAlignment="1">
      <alignment wrapText="1"/>
    </xf>
    <xf numFmtId="0" fontId="17" fillId="4" borderId="0" xfId="1" applyFont="1" applyFill="1" applyBorder="1" applyAlignment="1">
      <alignment horizontal="center" vertical="center" wrapText="1"/>
    </xf>
    <xf numFmtId="0" fontId="6" fillId="0" borderId="0" xfId="1" applyFont="1" applyFill="1" applyBorder="1" applyAlignment="1">
      <alignment horizontal="center"/>
    </xf>
    <xf numFmtId="0" fontId="12" fillId="0" borderId="0" xfId="1" applyFont="1" applyBorder="1" applyAlignment="1">
      <alignment horizontal="left" vertical="center" wrapText="1" indent="1"/>
    </xf>
    <xf numFmtId="0" fontId="13" fillId="0" borderId="0" xfId="1" applyFont="1" applyBorder="1" applyAlignment="1">
      <alignment horizontal="center" vertical="center"/>
    </xf>
    <xf numFmtId="0" fontId="16" fillId="4" borderId="0" xfId="1" applyFont="1" applyFill="1" applyAlignment="1">
      <alignment horizontal="center" vertical="center"/>
    </xf>
    <xf numFmtId="0" fontId="58" fillId="17" borderId="22" xfId="1" applyFont="1" applyFill="1" applyBorder="1" applyAlignment="1">
      <alignment horizontal="center" vertical="center"/>
    </xf>
    <xf numFmtId="0" fontId="59" fillId="17" borderId="22" xfId="1" applyFont="1" applyFill="1" applyBorder="1" applyAlignment="1">
      <alignment horizontal="center" vertical="center"/>
    </xf>
    <xf numFmtId="0" fontId="2" fillId="0" borderId="0" xfId="1" applyFont="1" applyAlignment="1">
      <alignment wrapText="1"/>
    </xf>
    <xf numFmtId="0" fontId="17" fillId="4" borderId="0" xfId="1" applyFont="1" applyFill="1" applyAlignment="1">
      <alignment horizontal="center" vertical="center" wrapText="1"/>
    </xf>
    <xf numFmtId="0" fontId="9" fillId="0" borderId="0" xfId="1" applyFont="1" applyFill="1" applyAlignment="1">
      <alignment horizontal="center"/>
    </xf>
    <xf numFmtId="0" fontId="12" fillId="0" borderId="0" xfId="1" applyFont="1" applyAlignment="1">
      <alignment horizontal="left" vertical="center" wrapText="1"/>
    </xf>
    <xf numFmtId="0" fontId="16" fillId="4" borderId="0" xfId="13" applyFont="1" applyFill="1" applyBorder="1" applyAlignment="1">
      <alignment horizontal="center" vertical="center"/>
    </xf>
    <xf numFmtId="0" fontId="15" fillId="5" borderId="0" xfId="0" applyFont="1" applyFill="1" applyAlignment="1">
      <alignment horizontal="center" vertical="center"/>
    </xf>
    <xf numFmtId="0" fontId="16" fillId="4" borderId="0" xfId="16" applyFont="1" applyFill="1" applyBorder="1" applyAlignment="1">
      <alignment horizontal="center" vertical="center"/>
    </xf>
    <xf numFmtId="0" fontId="13" fillId="5" borderId="23" xfId="13" applyFont="1" applyFill="1" applyBorder="1" applyAlignment="1">
      <alignment horizontal="center"/>
    </xf>
    <xf numFmtId="0" fontId="13" fillId="5" borderId="24" xfId="13" applyFont="1" applyFill="1" applyBorder="1" applyAlignment="1">
      <alignment horizontal="center"/>
    </xf>
    <xf numFmtId="0" fontId="13" fillId="5" borderId="25" xfId="13" applyFont="1" applyFill="1" applyBorder="1" applyAlignment="1">
      <alignment horizontal="center"/>
    </xf>
    <xf numFmtId="0" fontId="13" fillId="9" borderId="23" xfId="14" applyFont="1" applyFill="1" applyBorder="1" applyAlignment="1">
      <alignment horizontal="center"/>
    </xf>
    <xf numFmtId="0" fontId="13" fillId="9" borderId="24" xfId="14" applyFont="1" applyFill="1" applyBorder="1" applyAlignment="1">
      <alignment horizontal="center"/>
    </xf>
    <xf numFmtId="0" fontId="13" fillId="9" borderId="25" xfId="14" applyFont="1" applyFill="1" applyBorder="1" applyAlignment="1">
      <alignment horizontal="center"/>
    </xf>
    <xf numFmtId="0" fontId="13" fillId="6" borderId="23" xfId="20" applyFont="1" applyFill="1" applyBorder="1" applyAlignment="1">
      <alignment horizontal="center"/>
    </xf>
    <xf numFmtId="0" fontId="13" fillId="6" borderId="24" xfId="20" applyFont="1" applyFill="1" applyBorder="1" applyAlignment="1">
      <alignment horizontal="center"/>
    </xf>
    <xf numFmtId="0" fontId="13" fillId="6" borderId="25" xfId="20" applyFont="1" applyFill="1" applyBorder="1" applyAlignment="1">
      <alignment horizontal="center"/>
    </xf>
    <xf numFmtId="0" fontId="13" fillId="3" borderId="23" xfId="18" applyFont="1" applyFill="1" applyBorder="1" applyAlignment="1">
      <alignment horizontal="center"/>
    </xf>
    <xf numFmtId="0" fontId="13" fillId="3" borderId="24" xfId="18" applyFont="1" applyFill="1" applyBorder="1" applyAlignment="1">
      <alignment horizontal="center"/>
    </xf>
    <xf numFmtId="0" fontId="13" fillId="3" borderId="25" xfId="18" applyFont="1" applyFill="1" applyBorder="1" applyAlignment="1">
      <alignment horizontal="center"/>
    </xf>
    <xf numFmtId="0" fontId="16" fillId="4" borderId="0" xfId="20" applyFont="1" applyFill="1" applyBorder="1" applyAlignment="1">
      <alignment horizontal="center" vertical="center"/>
    </xf>
    <xf numFmtId="0" fontId="0" fillId="0" borderId="0" xfId="0" applyAlignment="1">
      <alignment horizontal="center" vertical="center"/>
    </xf>
    <xf numFmtId="0" fontId="21" fillId="35" borderId="35" xfId="14" applyFont="1" applyFill="1"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horizontal="center" vertical="center"/>
    </xf>
    <xf numFmtId="0" fontId="13" fillId="9" borderId="1" xfId="13" applyFont="1" applyFill="1" applyBorder="1" applyAlignment="1">
      <alignment horizontal="center" vertical="center"/>
    </xf>
    <xf numFmtId="0" fontId="13" fillId="9" borderId="2" xfId="13" applyFont="1" applyFill="1" applyBorder="1" applyAlignment="1">
      <alignment horizontal="center" vertical="center"/>
    </xf>
    <xf numFmtId="0" fontId="13" fillId="9" borderId="3" xfId="13" applyFont="1" applyFill="1" applyBorder="1" applyAlignment="1">
      <alignment horizontal="center" vertical="center"/>
    </xf>
    <xf numFmtId="0" fontId="13" fillId="23" borderId="1" xfId="15" applyFont="1" applyFill="1" applyBorder="1" applyAlignment="1">
      <alignment horizontal="center" vertical="center"/>
    </xf>
    <xf numFmtId="0" fontId="13" fillId="23" borderId="2" xfId="15" applyFont="1" applyFill="1" applyBorder="1" applyAlignment="1">
      <alignment horizontal="center" vertical="center"/>
    </xf>
    <xf numFmtId="0" fontId="13" fillId="23" borderId="3" xfId="15" applyFont="1" applyFill="1" applyBorder="1" applyAlignment="1">
      <alignment horizontal="center" vertical="center"/>
    </xf>
    <xf numFmtId="0" fontId="21" fillId="10" borderId="1" xfId="19" applyFont="1" applyFill="1" applyBorder="1" applyAlignment="1">
      <alignment horizontal="center" vertical="center"/>
    </xf>
    <xf numFmtId="0" fontId="21" fillId="10" borderId="2" xfId="19" applyFont="1" applyFill="1" applyBorder="1" applyAlignment="1">
      <alignment horizontal="center" vertical="center"/>
    </xf>
    <xf numFmtId="0" fontId="21" fillId="10" borderId="3" xfId="19" applyFont="1" applyFill="1" applyBorder="1" applyAlignment="1">
      <alignment horizontal="center" vertical="center"/>
    </xf>
    <xf numFmtId="0" fontId="13" fillId="36" borderId="1" xfId="22" applyFont="1" applyFill="1" applyBorder="1" applyAlignment="1">
      <alignment horizontal="center" vertical="center"/>
    </xf>
    <xf numFmtId="0" fontId="13" fillId="36" borderId="2" xfId="22" applyFont="1" applyFill="1" applyBorder="1" applyAlignment="1">
      <alignment horizontal="center" vertical="center"/>
    </xf>
    <xf numFmtId="0" fontId="13" fillId="36" borderId="3" xfId="22" applyFont="1" applyFill="1" applyBorder="1" applyAlignment="1">
      <alignment horizontal="center" vertical="center"/>
    </xf>
    <xf numFmtId="0" fontId="6" fillId="0" borderId="0" xfId="1" applyFont="1" applyFill="1" applyAlignment="1">
      <alignment horizontal="center" vertical="center"/>
    </xf>
    <xf numFmtId="0" fontId="5" fillId="0" borderId="0" xfId="1" applyFont="1" applyAlignment="1">
      <alignment vertical="center" wrapText="1"/>
    </xf>
    <xf numFmtId="0" fontId="16" fillId="4" borderId="0" xfId="5" applyFont="1" applyFill="1" applyAlignment="1">
      <alignment horizontal="center" vertical="center"/>
    </xf>
    <xf numFmtId="0" fontId="17" fillId="4" borderId="5" xfId="1" applyFont="1" applyFill="1" applyBorder="1" applyAlignment="1">
      <alignment horizontal="center" vertical="center" wrapText="1"/>
    </xf>
    <xf numFmtId="0" fontId="6" fillId="0" borderId="0" xfId="1" applyFont="1" applyFill="1" applyAlignment="1">
      <alignment horizontal="center"/>
    </xf>
    <xf numFmtId="0" fontId="5" fillId="0" borderId="0" xfId="1" applyFont="1" applyAlignment="1">
      <alignment wrapText="1"/>
    </xf>
    <xf numFmtId="0" fontId="16" fillId="4" borderId="1" xfId="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3" fillId="5" borderId="2" xfId="1" applyFont="1" applyFill="1" applyBorder="1" applyAlignment="1">
      <alignment horizontal="center" vertical="center"/>
    </xf>
    <xf numFmtId="0" fontId="21" fillId="5" borderId="11" xfId="1" applyFont="1" applyFill="1" applyBorder="1" applyAlignment="1">
      <alignment horizontal="center" vertical="center"/>
    </xf>
    <xf numFmtId="0" fontId="21" fillId="5" borderId="12" xfId="1" applyFont="1" applyFill="1" applyBorder="1" applyAlignment="1">
      <alignment horizontal="center" vertical="center"/>
    </xf>
    <xf numFmtId="0" fontId="21" fillId="5" borderId="0" xfId="1" applyFont="1" applyFill="1" applyAlignment="1">
      <alignment horizontal="center" vertical="center"/>
    </xf>
    <xf numFmtId="0" fontId="5" fillId="0" borderId="0" xfId="1" applyFont="1" applyAlignment="1">
      <alignment horizontal="left" vertical="center" wrapText="1"/>
    </xf>
    <xf numFmtId="0" fontId="16" fillId="4" borderId="15" xfId="0" applyFont="1" applyFill="1" applyBorder="1" applyAlignment="1">
      <alignment horizontal="center" vertical="center"/>
    </xf>
    <xf numFmtId="0" fontId="30" fillId="0" borderId="15" xfId="0" applyFont="1" applyBorder="1" applyAlignment="1">
      <alignment horizontal="center" vertical="center"/>
    </xf>
    <xf numFmtId="0" fontId="13" fillId="0" borderId="0" xfId="1" applyFont="1" applyAlignment="1">
      <alignment horizontal="center" vertical="center"/>
    </xf>
    <xf numFmtId="0" fontId="15" fillId="17" borderId="0" xfId="58" applyFont="1" applyFill="1" applyAlignment="1">
      <alignment horizontal="center" vertical="center" wrapText="1"/>
    </xf>
    <xf numFmtId="0" fontId="21" fillId="15" borderId="0" xfId="1" applyFont="1" applyFill="1" applyBorder="1" applyAlignment="1">
      <alignment horizontal="center" vertical="center"/>
    </xf>
    <xf numFmtId="0" fontId="16" fillId="4" borderId="0" xfId="1" applyFont="1" applyFill="1" applyBorder="1" applyAlignment="1">
      <alignment horizontal="center" vertical="center"/>
    </xf>
    <xf numFmtId="0" fontId="16" fillId="5" borderId="0" xfId="1" applyFont="1" applyFill="1" applyBorder="1" applyAlignment="1">
      <alignment horizontal="center" vertical="center"/>
    </xf>
    <xf numFmtId="0" fontId="42" fillId="0" borderId="0" xfId="0" applyFont="1" applyAlignment="1"/>
    <xf numFmtId="0" fontId="13" fillId="0" borderId="0" xfId="1" applyFont="1" applyAlignment="1">
      <alignment horizontal="center" vertical="center" wrapText="1"/>
    </xf>
    <xf numFmtId="0" fontId="21" fillId="0" borderId="0" xfId="1" applyFont="1" applyFill="1" applyBorder="1" applyAlignment="1">
      <alignment horizontal="center" vertical="center"/>
    </xf>
    <xf numFmtId="0" fontId="43" fillId="5" borderId="18" xfId="1" applyFont="1" applyFill="1" applyBorder="1" applyAlignment="1">
      <alignment horizontal="right" vertical="center" indent="2"/>
    </xf>
    <xf numFmtId="0" fontId="43" fillId="5" borderId="19" xfId="1" applyFont="1" applyFill="1" applyBorder="1" applyAlignment="1">
      <alignment horizontal="right" vertical="center" indent="2"/>
    </xf>
    <xf numFmtId="0" fontId="43" fillId="5" borderId="20" xfId="1" applyFont="1" applyFill="1" applyBorder="1" applyAlignment="1">
      <alignment horizontal="right" vertical="center" indent="2"/>
    </xf>
    <xf numFmtId="0" fontId="16" fillId="4" borderId="2" xfId="1" applyFont="1" applyFill="1" applyBorder="1" applyAlignment="1">
      <alignment horizontal="center" vertical="center"/>
    </xf>
    <xf numFmtId="0" fontId="16" fillId="4" borderId="3" xfId="1" applyFont="1" applyFill="1" applyBorder="1" applyAlignment="1">
      <alignment horizontal="center" vertical="center"/>
    </xf>
    <xf numFmtId="0" fontId="13" fillId="5" borderId="26" xfId="0" applyFont="1" applyFill="1" applyBorder="1" applyAlignment="1">
      <alignment horizontal="center" vertical="center"/>
    </xf>
    <xf numFmtId="0" fontId="49" fillId="0" borderId="27" xfId="0" applyFont="1" applyBorder="1" applyAlignment="1">
      <alignment horizontal="center" vertical="center"/>
    </xf>
    <xf numFmtId="0" fontId="49" fillId="0" borderId="28" xfId="0" applyFont="1" applyBorder="1" applyAlignment="1">
      <alignment horizontal="center" vertical="center"/>
    </xf>
    <xf numFmtId="0" fontId="33" fillId="4" borderId="0" xfId="0" applyFont="1" applyFill="1" applyAlignment="1">
      <alignment horizontal="center" vertical="center"/>
    </xf>
    <xf numFmtId="0" fontId="11" fillId="0" borderId="0" xfId="1" applyFont="1" applyAlignment="1">
      <alignment horizontal="left" vertical="center" wrapText="1"/>
    </xf>
  </cellXfs>
  <cellStyles count="60">
    <cellStyle name="20% - Accent1" xfId="37" builtinId="30" customBuiltin="1"/>
    <cellStyle name="20% - Accent2" xfId="40" builtinId="34" customBuiltin="1"/>
    <cellStyle name="20% - Accent3" xfId="44" builtinId="38" customBuiltin="1"/>
    <cellStyle name="20% - Accent4" xfId="48" builtinId="42" customBuiltin="1"/>
    <cellStyle name="20% - Accent5" xfId="19" builtinId="46" customBuiltin="1"/>
    <cellStyle name="20% - Accent6" xfId="55" builtinId="50" customBuiltin="1"/>
    <cellStyle name="40% - Accent1" xfId="18" builtinId="31" customBuiltin="1"/>
    <cellStyle name="40% - Accent2" xfId="41" builtinId="35" customBuiltin="1"/>
    <cellStyle name="40% - Accent3" xfId="45" builtinId="39" customBuiltin="1"/>
    <cellStyle name="40% - Accent4" xfId="49" builtinId="43" customBuiltin="1"/>
    <cellStyle name="40% - Accent5" xfId="52" builtinId="47" customBuiltin="1"/>
    <cellStyle name="40% - Accent6" xfId="56" builtinId="51" customBuiltin="1"/>
    <cellStyle name="60% - Accent1" xfId="38" builtinId="32" customBuiltin="1"/>
    <cellStyle name="60% - Accent2" xfId="42" builtinId="36" customBuiltin="1"/>
    <cellStyle name="60% - Accent3" xfId="46" builtinId="40" customBuiltin="1"/>
    <cellStyle name="60% - Accent4" xfId="50" builtinId="44" customBuiltin="1"/>
    <cellStyle name="60% - Accent4 2" xfId="22" xr:uid="{00000000-0005-0000-0000-000010000000}"/>
    <cellStyle name="60% - Accent5" xfId="53" builtinId="48" customBuiltin="1"/>
    <cellStyle name="60% - Accent6" xfId="57" builtinId="52" customBuiltin="1"/>
    <cellStyle name="Accent1" xfId="36" builtinId="29" customBuiltin="1"/>
    <cellStyle name="Accent2" xfId="39" builtinId="33" customBuiltin="1"/>
    <cellStyle name="Accent3" xfId="43" builtinId="37" customBuiltin="1"/>
    <cellStyle name="Accent4" xfId="47" builtinId="41" customBuiltin="1"/>
    <cellStyle name="Accent5" xfId="51" builtinId="45" customBuiltin="1"/>
    <cellStyle name="Accent6" xfId="54" builtinId="49" customBuiltin="1"/>
    <cellStyle name="Bad" xfId="14" builtinId="27" customBuiltin="1"/>
    <cellStyle name="Calculation" xfId="30" builtinId="22" customBuiltin="1"/>
    <cellStyle name="Check Cell" xfId="31" builtinId="23" customBuiltin="1"/>
    <cellStyle name="Comma" xfId="2" builtinId="3"/>
    <cellStyle name="Comma 2" xfId="6" xr:uid="{00000000-0005-0000-0000-00001D000000}"/>
    <cellStyle name="Explanatory Text" xfId="34" builtinId="53" customBuiltin="1"/>
    <cellStyle name="Good" xfId="13" builtinId="26" customBuiltin="1"/>
    <cellStyle name="Heading 1" xfId="25" builtinId="16" customBuiltin="1"/>
    <cellStyle name="Heading 2" xfId="26" builtinId="17" customBuiltin="1"/>
    <cellStyle name="Heading 3" xfId="27" builtinId="18" customBuiltin="1"/>
    <cellStyle name="Heading 4" xfId="28" builtinId="19" customBuiltin="1"/>
    <cellStyle name="Hyperlink" xfId="7" builtinId="8"/>
    <cellStyle name="Input" xfId="15" builtinId="20" customBuiltin="1"/>
    <cellStyle name="Linked Cell" xfId="17" builtinId="24" customBuiltin="1"/>
    <cellStyle name="Neutral" xfId="29" builtinId="28" customBuiltin="1"/>
    <cellStyle name="Neutral 2" xfId="20" xr:uid="{00000000-0005-0000-0000-000028000000}"/>
    <cellStyle name="Normal" xfId="0" builtinId="0"/>
    <cellStyle name="Normal 2" xfId="58" xr:uid="{00000000-0005-0000-0000-00002A000000}"/>
    <cellStyle name="Normal 2 3" xfId="5" xr:uid="{00000000-0005-0000-0000-00002B000000}"/>
    <cellStyle name="Normal 2 4" xfId="1" xr:uid="{00000000-0005-0000-0000-00002C000000}"/>
    <cellStyle name="Normal 3" xfId="3" xr:uid="{00000000-0005-0000-0000-00002D000000}"/>
    <cellStyle name="Normal 3 2" xfId="59" xr:uid="{00000000-0005-0000-0000-00002E000000}"/>
    <cellStyle name="Normal 4" xfId="4" xr:uid="{00000000-0005-0000-0000-00002F000000}"/>
    <cellStyle name="Normal_Sheet1" xfId="10" xr:uid="{00000000-0005-0000-0000-000030000000}"/>
    <cellStyle name="Normal_Sheet2" xfId="8" xr:uid="{00000000-0005-0000-0000-000031000000}"/>
    <cellStyle name="Normal_Sheet3" xfId="9" xr:uid="{00000000-0005-0000-0000-000032000000}"/>
    <cellStyle name="Normal_T-3A 100 Highest Enrolled (NEW)" xfId="21" xr:uid="{00000000-0005-0000-0000-000033000000}"/>
    <cellStyle name="Normal_T-4 Active and Cnl (raw)" xfId="23" xr:uid="{00000000-0005-0000-0000-000034000000}"/>
    <cellStyle name="Normal_T-6 FY21 Program Transfers  (2" xfId="11" xr:uid="{00000000-0005-0000-0000-000035000000}"/>
    <cellStyle name="Note" xfId="33" builtinId="10" customBuiltin="1"/>
    <cellStyle name="Output" xfId="16" builtinId="21" customBuiltin="1"/>
    <cellStyle name="Percent" xfId="12" builtinId="5"/>
    <cellStyle name="Title" xfId="24" builtinId="15" customBuiltin="1"/>
    <cellStyle name="Total" xfId="35" builtinId="25" customBuiltin="1"/>
    <cellStyle name="Warning Text" xfId="32" builtinId="11" customBuiltin="1"/>
  </cellStyles>
  <dxfs count="0"/>
  <tableStyles count="0" defaultTableStyle="TableStyleMedium2" defaultPivotStyle="PivotStyleLight16"/>
  <colors>
    <mruColors>
      <color rgb="FF9FA1A4"/>
      <color rgb="FF51237F"/>
      <color rgb="FFF79646"/>
      <color rgb="FFFFEB9C"/>
      <color rgb="FFFFD44B"/>
      <color rgb="FF5619AF"/>
      <color rgb="FFF2F0F6"/>
      <color rgb="FFFFF5C9"/>
      <color rgb="FFF4F7ED"/>
      <color rgb="FFF9E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488950</xdr:colOff>
      <xdr:row>0</xdr:row>
      <xdr:rowOff>14816</xdr:rowOff>
    </xdr:from>
    <xdr:to>
      <xdr:col>10</xdr:col>
      <xdr:colOff>601134</xdr:colOff>
      <xdr:row>33</xdr:row>
      <xdr:rowOff>158326</xdr:rowOff>
    </xdr:to>
    <xdr:sp macro="" textlink="">
      <xdr:nvSpPr>
        <xdr:cNvPr id="4" name="Rectangle 3">
          <a:extLst>
            <a:ext uri="{FF2B5EF4-FFF2-40B4-BE49-F238E27FC236}">
              <a16:creationId xmlns:a16="http://schemas.microsoft.com/office/drawing/2014/main" id="{D045A9E3-CE22-4290-93BD-A384F0CEFAAE}"/>
            </a:ext>
          </a:extLst>
        </xdr:cNvPr>
        <xdr:cNvSpPr>
          <a:spLocks noChangeArrowheads="1"/>
        </xdr:cNvSpPr>
      </xdr:nvSpPr>
      <xdr:spPr bwMode="auto">
        <a:xfrm>
          <a:off x="6584950" y="14816"/>
          <a:ext cx="112184" cy="6722110"/>
        </a:xfrm>
        <a:prstGeom prst="rect">
          <a:avLst/>
        </a:prstGeom>
        <a:solidFill>
          <a:srgbClr val="9FA1A4"/>
        </a:solidFill>
        <a:ln>
          <a:noFill/>
        </a:ln>
      </xdr:spPr>
      <xdr:txBody>
        <a:bodyPr rot="0" vert="horz" wrap="square" lIns="91440" tIns="45720" rIns="91440" bIns="45720" anchor="t" anchorCtr="0" upright="1">
          <a:noAutofit/>
        </a:bodyPr>
        <a:lstStyle/>
        <a:p>
          <a:endParaRPr lang="en-US"/>
        </a:p>
      </xdr:txBody>
    </xdr:sp>
    <xdr:clientData/>
  </xdr:twoCellAnchor>
  <xdr:twoCellAnchor>
    <xdr:from>
      <xdr:col>10</xdr:col>
      <xdr:colOff>491067</xdr:colOff>
      <xdr:row>28</xdr:row>
      <xdr:rowOff>151130</xdr:rowOff>
    </xdr:from>
    <xdr:to>
      <xdr:col>10</xdr:col>
      <xdr:colOff>600795</xdr:colOff>
      <xdr:row>44</xdr:row>
      <xdr:rowOff>25824</xdr:rowOff>
    </xdr:to>
    <xdr:sp macro="" textlink="">
      <xdr:nvSpPr>
        <xdr:cNvPr id="5" name="Rectangle 4">
          <a:extLst>
            <a:ext uri="{FF2B5EF4-FFF2-40B4-BE49-F238E27FC236}">
              <a16:creationId xmlns:a16="http://schemas.microsoft.com/office/drawing/2014/main" id="{69782B6A-F1A9-4C20-BEC8-1F04E431FC46}"/>
            </a:ext>
          </a:extLst>
        </xdr:cNvPr>
        <xdr:cNvSpPr>
          <a:spLocks noChangeArrowheads="1"/>
        </xdr:cNvSpPr>
      </xdr:nvSpPr>
      <xdr:spPr bwMode="auto">
        <a:xfrm>
          <a:off x="6561667" y="5637530"/>
          <a:ext cx="109728" cy="3176694"/>
        </a:xfrm>
        <a:prstGeom prst="rect">
          <a:avLst/>
        </a:prstGeom>
        <a:solidFill>
          <a:srgbClr val="52247F"/>
        </a:solidFill>
        <a:ln>
          <a:noFill/>
        </a:ln>
      </xdr:spPr>
      <xdr:txBody>
        <a:bodyPr rot="0" vert="horz" wrap="square" lIns="91440" tIns="45720" rIns="91440" bIns="45720" anchor="t" anchorCtr="0" upright="1">
          <a:noAutofit/>
        </a:bodyPr>
        <a:lstStyle/>
        <a:p>
          <a:endParaRPr lang="en-US"/>
        </a:p>
      </xdr:txBody>
    </xdr:sp>
    <xdr:clientData/>
  </xdr:twoCellAnchor>
  <xdr:twoCellAnchor editAs="oneCell">
    <xdr:from>
      <xdr:col>4</xdr:col>
      <xdr:colOff>307473</xdr:colOff>
      <xdr:row>0</xdr:row>
      <xdr:rowOff>106947</xdr:rowOff>
    </xdr:from>
    <xdr:to>
      <xdr:col>6</xdr:col>
      <xdr:colOff>316497</xdr:colOff>
      <xdr:row>4</xdr:row>
      <xdr:rowOff>77770</xdr:rowOff>
    </xdr:to>
    <xdr:pic>
      <xdr:nvPicPr>
        <xdr:cNvPr id="6" name="Picture 5">
          <a:extLst>
            <a:ext uri="{FF2B5EF4-FFF2-40B4-BE49-F238E27FC236}">
              <a16:creationId xmlns:a16="http://schemas.microsoft.com/office/drawing/2014/main" id="{2AA1DED7-CFB0-477E-A482-B31F27A4A5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0526" y="106947"/>
          <a:ext cx="1225550" cy="7194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ontgomerycollege.edu/research" TargetMode="External"/><Relationship Id="rId1" Type="http://schemas.openxmlformats.org/officeDocument/2006/relationships/hyperlink" Target="https://www.montgomerycollege.edu/offices/institutional-research-and-effectiveness/reports-and-resources.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3"/>
  <sheetViews>
    <sheetView tabSelected="1" showWhiteSpace="0" view="pageBreakPreview" zoomScale="80" zoomScaleNormal="75" zoomScaleSheetLayoutView="80" zoomScalePageLayoutView="75" workbookViewId="0">
      <selection activeCell="I4" sqref="I3:I4"/>
    </sheetView>
  </sheetViews>
  <sheetFormatPr defaultRowHeight="15" x14ac:dyDescent="0.25"/>
  <cols>
    <col min="10" max="10" width="8.7109375" customWidth="1"/>
  </cols>
  <sheetData>
    <row r="1" spans="1:11" x14ac:dyDescent="0.25">
      <c r="A1" s="49"/>
      <c r="B1" s="50"/>
      <c r="C1" s="50"/>
      <c r="D1" s="50"/>
      <c r="E1" s="50"/>
      <c r="F1" s="50"/>
      <c r="G1" s="50"/>
      <c r="H1" s="50"/>
      <c r="I1" s="50"/>
      <c r="J1" s="50"/>
      <c r="K1" s="51"/>
    </row>
    <row r="2" spans="1:11" x14ac:dyDescent="0.25">
      <c r="A2" s="52"/>
      <c r="B2" s="46"/>
      <c r="C2" s="46"/>
      <c r="D2" s="46"/>
      <c r="E2" s="46"/>
      <c r="F2" s="46"/>
      <c r="G2" s="46"/>
      <c r="H2" s="46"/>
      <c r="I2" s="46"/>
      <c r="J2" s="46"/>
      <c r="K2" s="53"/>
    </row>
    <row r="3" spans="1:11" x14ac:dyDescent="0.25">
      <c r="A3" s="52"/>
      <c r="B3" s="46"/>
      <c r="C3" s="46"/>
      <c r="D3" s="46"/>
      <c r="E3" s="46"/>
      <c r="F3" s="46"/>
      <c r="G3" s="46"/>
      <c r="H3" s="46"/>
      <c r="I3" s="46"/>
      <c r="J3" s="46"/>
      <c r="K3" s="53"/>
    </row>
    <row r="4" spans="1:11" x14ac:dyDescent="0.25">
      <c r="A4" s="52"/>
      <c r="B4" s="46"/>
      <c r="C4" s="46"/>
      <c r="D4" s="46"/>
      <c r="E4" s="46"/>
      <c r="F4" s="46"/>
      <c r="G4" s="46"/>
      <c r="H4" s="46"/>
      <c r="I4" s="46"/>
      <c r="J4" s="46"/>
      <c r="K4" s="53"/>
    </row>
    <row r="5" spans="1:11" x14ac:dyDescent="0.25">
      <c r="A5" s="52"/>
      <c r="B5" s="46"/>
      <c r="C5" s="46"/>
      <c r="D5" s="46"/>
      <c r="E5" s="46"/>
      <c r="F5" s="46"/>
      <c r="G5" s="46"/>
      <c r="H5" s="46"/>
      <c r="I5" s="46"/>
      <c r="J5" s="46"/>
      <c r="K5" s="53"/>
    </row>
    <row r="6" spans="1:11" x14ac:dyDescent="0.25">
      <c r="A6" s="52"/>
      <c r="B6" s="46"/>
      <c r="C6" s="46"/>
      <c r="D6" s="46"/>
      <c r="E6" s="46"/>
      <c r="F6" s="46"/>
      <c r="G6" s="46"/>
      <c r="H6" s="46"/>
      <c r="I6" s="46"/>
      <c r="J6" s="46"/>
      <c r="K6" s="53"/>
    </row>
    <row r="7" spans="1:11" ht="48.6" customHeight="1" x14ac:dyDescent="0.25">
      <c r="A7" s="52"/>
      <c r="B7" s="381" t="s">
        <v>683</v>
      </c>
      <c r="C7" s="381"/>
      <c r="D7" s="381"/>
      <c r="E7" s="381"/>
      <c r="F7" s="381"/>
      <c r="G7" s="381"/>
      <c r="H7" s="381"/>
      <c r="I7" s="381"/>
      <c r="J7" s="381"/>
      <c r="K7" s="53"/>
    </row>
    <row r="8" spans="1:11" ht="14.65" customHeight="1" x14ac:dyDescent="0.25">
      <c r="A8" s="52"/>
      <c r="B8" s="47"/>
      <c r="C8" s="47"/>
      <c r="D8" s="47"/>
      <c r="E8" s="47"/>
      <c r="F8" s="47"/>
      <c r="G8" s="47"/>
      <c r="H8" s="47"/>
      <c r="I8" s="47"/>
      <c r="J8" s="47"/>
      <c r="K8" s="53"/>
    </row>
    <row r="9" spans="1:11" ht="14.65" customHeight="1" x14ac:dyDescent="0.25">
      <c r="A9" s="52"/>
      <c r="B9" s="47"/>
      <c r="C9" s="47"/>
      <c r="D9" s="47"/>
      <c r="E9" s="47"/>
      <c r="F9" s="47"/>
      <c r="G9" s="47"/>
      <c r="H9" s="47"/>
      <c r="I9" s="47"/>
      <c r="J9" s="47"/>
      <c r="K9" s="53"/>
    </row>
    <row r="10" spans="1:11" ht="14.65" customHeight="1" x14ac:dyDescent="0.25">
      <c r="A10" s="52"/>
      <c r="B10" s="382" t="s">
        <v>682</v>
      </c>
      <c r="C10" s="382"/>
      <c r="D10" s="382"/>
      <c r="E10" s="382"/>
      <c r="F10" s="382"/>
      <c r="G10" s="382"/>
      <c r="H10" s="382"/>
      <c r="I10" s="382"/>
      <c r="J10" s="382"/>
      <c r="K10" s="53"/>
    </row>
    <row r="11" spans="1:11" ht="14.65" customHeight="1" x14ac:dyDescent="0.25">
      <c r="A11" s="52"/>
      <c r="B11" s="382"/>
      <c r="C11" s="382"/>
      <c r="D11" s="382"/>
      <c r="E11" s="382"/>
      <c r="F11" s="382"/>
      <c r="G11" s="382"/>
      <c r="H11" s="382"/>
      <c r="I11" s="382"/>
      <c r="J11" s="382"/>
      <c r="K11" s="53"/>
    </row>
    <row r="12" spans="1:11" ht="14.65" customHeight="1" x14ac:dyDescent="0.25">
      <c r="A12" s="52"/>
      <c r="B12" s="382"/>
      <c r="C12" s="382"/>
      <c r="D12" s="382"/>
      <c r="E12" s="382"/>
      <c r="F12" s="382"/>
      <c r="G12" s="382"/>
      <c r="H12" s="382"/>
      <c r="I12" s="382"/>
      <c r="J12" s="382"/>
      <c r="K12" s="53"/>
    </row>
    <row r="13" spans="1:11" ht="14.65" customHeight="1" x14ac:dyDescent="0.25">
      <c r="A13" s="52"/>
      <c r="B13" s="382"/>
      <c r="C13" s="382"/>
      <c r="D13" s="382"/>
      <c r="E13" s="382"/>
      <c r="F13" s="382"/>
      <c r="G13" s="382"/>
      <c r="H13" s="382"/>
      <c r="I13" s="382"/>
      <c r="J13" s="382"/>
      <c r="K13" s="53"/>
    </row>
    <row r="14" spans="1:11" ht="14.65" customHeight="1" x14ac:dyDescent="0.25">
      <c r="A14" s="52"/>
      <c r="B14" s="47"/>
      <c r="C14" s="47"/>
      <c r="D14" s="47"/>
      <c r="E14" s="47"/>
      <c r="F14" s="47"/>
      <c r="G14" s="47"/>
      <c r="H14" s="47"/>
      <c r="I14" s="47"/>
      <c r="J14" s="47"/>
      <c r="K14" s="53"/>
    </row>
    <row r="15" spans="1:11" ht="14.65" customHeight="1" x14ac:dyDescent="0.25">
      <c r="A15" s="52"/>
      <c r="B15" s="383" t="s">
        <v>1240</v>
      </c>
      <c r="C15" s="383"/>
      <c r="D15" s="383"/>
      <c r="E15" s="383"/>
      <c r="F15" s="383"/>
      <c r="G15" s="383"/>
      <c r="H15" s="383"/>
      <c r="I15" s="383"/>
      <c r="J15" s="383"/>
      <c r="K15" s="53"/>
    </row>
    <row r="16" spans="1:11" ht="14.65" customHeight="1" x14ac:dyDescent="0.25">
      <c r="A16" s="52"/>
      <c r="B16" s="383"/>
      <c r="C16" s="383"/>
      <c r="D16" s="383"/>
      <c r="E16" s="383"/>
      <c r="F16" s="383"/>
      <c r="G16" s="383"/>
      <c r="H16" s="383"/>
      <c r="I16" s="383"/>
      <c r="J16" s="383"/>
      <c r="K16" s="53"/>
    </row>
    <row r="17" spans="1:11" ht="14.65" customHeight="1" x14ac:dyDescent="0.25">
      <c r="A17" s="52"/>
      <c r="B17" s="47"/>
      <c r="C17" s="47"/>
      <c r="D17" s="47"/>
      <c r="E17" s="47"/>
      <c r="F17" s="47"/>
      <c r="G17" s="47"/>
      <c r="H17" s="47"/>
      <c r="I17" s="47"/>
      <c r="J17" s="47"/>
      <c r="K17" s="53"/>
    </row>
    <row r="18" spans="1:11" ht="14.65" customHeight="1" x14ac:dyDescent="0.25">
      <c r="A18" s="52"/>
      <c r="B18" s="384" t="s">
        <v>684</v>
      </c>
      <c r="C18" s="384"/>
      <c r="D18" s="384"/>
      <c r="E18" s="384"/>
      <c r="F18" s="384"/>
      <c r="G18" s="384"/>
      <c r="H18" s="384"/>
      <c r="I18" s="384"/>
      <c r="J18" s="384"/>
      <c r="K18" s="53"/>
    </row>
    <row r="19" spans="1:11" ht="14.65" customHeight="1" x14ac:dyDescent="0.25">
      <c r="A19" s="52"/>
      <c r="B19" s="384"/>
      <c r="C19" s="384"/>
      <c r="D19" s="384"/>
      <c r="E19" s="384"/>
      <c r="F19" s="384"/>
      <c r="G19" s="384"/>
      <c r="H19" s="384"/>
      <c r="I19" s="384"/>
      <c r="J19" s="384"/>
      <c r="K19" s="53"/>
    </row>
    <row r="20" spans="1:11" ht="14.65" customHeight="1" x14ac:dyDescent="0.25">
      <c r="A20" s="52"/>
      <c r="B20" s="384"/>
      <c r="C20" s="384"/>
      <c r="D20" s="384"/>
      <c r="E20" s="384"/>
      <c r="F20" s="384"/>
      <c r="G20" s="384"/>
      <c r="H20" s="384"/>
      <c r="I20" s="384"/>
      <c r="J20" s="384"/>
      <c r="K20" s="53"/>
    </row>
    <row r="21" spans="1:11" ht="14.65" customHeight="1" x14ac:dyDescent="0.25">
      <c r="A21" s="52"/>
      <c r="B21" s="384"/>
      <c r="C21" s="384"/>
      <c r="D21" s="384"/>
      <c r="E21" s="384"/>
      <c r="F21" s="384"/>
      <c r="G21" s="384"/>
      <c r="H21" s="384"/>
      <c r="I21" s="384"/>
      <c r="J21" s="384"/>
      <c r="K21" s="53"/>
    </row>
    <row r="22" spans="1:11" ht="14.65" customHeight="1" x14ac:dyDescent="0.25">
      <c r="A22" s="52"/>
      <c r="B22" s="384"/>
      <c r="C22" s="384"/>
      <c r="D22" s="384"/>
      <c r="E22" s="384"/>
      <c r="F22" s="384"/>
      <c r="G22" s="384"/>
      <c r="H22" s="384"/>
      <c r="I22" s="384"/>
      <c r="J22" s="384"/>
      <c r="K22" s="53"/>
    </row>
    <row r="23" spans="1:11" ht="14.65" customHeight="1" x14ac:dyDescent="0.25">
      <c r="A23" s="52"/>
      <c r="B23" s="384"/>
      <c r="C23" s="384"/>
      <c r="D23" s="384"/>
      <c r="E23" s="384"/>
      <c r="F23" s="384"/>
      <c r="G23" s="384"/>
      <c r="H23" s="384"/>
      <c r="I23" s="384"/>
      <c r="J23" s="384"/>
      <c r="K23" s="53"/>
    </row>
    <row r="24" spans="1:11" ht="14.65" customHeight="1" x14ac:dyDescent="0.25">
      <c r="A24" s="52"/>
      <c r="B24" s="47"/>
      <c r="C24" s="47"/>
      <c r="D24" s="47"/>
      <c r="E24" s="47"/>
      <c r="F24" s="47"/>
      <c r="G24" s="47"/>
      <c r="H24" s="47"/>
      <c r="I24" s="47"/>
      <c r="J24" s="47"/>
      <c r="K24" s="53"/>
    </row>
    <row r="25" spans="1:11" ht="14.65" customHeight="1" x14ac:dyDescent="0.25">
      <c r="A25" s="52"/>
      <c r="B25" s="47"/>
      <c r="C25" s="47"/>
      <c r="D25" s="47"/>
      <c r="E25" s="47"/>
      <c r="F25" s="47"/>
      <c r="G25" s="47"/>
      <c r="H25" s="47"/>
      <c r="I25" s="47"/>
      <c r="J25" s="47"/>
      <c r="K25" s="53"/>
    </row>
    <row r="26" spans="1:11" ht="14.65" customHeight="1" x14ac:dyDescent="0.25">
      <c r="A26" s="52"/>
      <c r="B26" s="47"/>
      <c r="C26" s="47"/>
      <c r="D26" s="47"/>
      <c r="E26" s="47"/>
      <c r="F26" s="47"/>
      <c r="G26" s="47"/>
      <c r="H26" s="47"/>
      <c r="I26" s="47"/>
      <c r="J26" s="47"/>
      <c r="K26" s="53"/>
    </row>
    <row r="27" spans="1:11" ht="14.65" customHeight="1" x14ac:dyDescent="0.25">
      <c r="A27" s="52"/>
      <c r="B27" s="47"/>
      <c r="C27" s="47"/>
      <c r="D27" s="47"/>
      <c r="E27" s="47"/>
      <c r="F27" s="47"/>
      <c r="G27" s="47"/>
      <c r="H27" s="47"/>
      <c r="I27" s="47"/>
      <c r="J27" s="47"/>
      <c r="K27" s="53"/>
    </row>
    <row r="28" spans="1:11" ht="14.65" customHeight="1" x14ac:dyDescent="0.25">
      <c r="A28" s="52"/>
      <c r="B28" s="47"/>
      <c r="C28" s="47"/>
      <c r="D28" s="47"/>
      <c r="E28" s="47"/>
      <c r="F28" s="47"/>
      <c r="G28" s="47"/>
      <c r="H28" s="47"/>
      <c r="I28" s="47"/>
      <c r="J28" s="47"/>
      <c r="K28" s="53"/>
    </row>
    <row r="29" spans="1:11" x14ac:dyDescent="0.25">
      <c r="A29" s="52"/>
      <c r="B29" s="46"/>
      <c r="C29" s="46"/>
      <c r="D29" s="46"/>
      <c r="E29" s="46"/>
      <c r="F29" s="46"/>
      <c r="G29" s="46"/>
      <c r="H29" s="46"/>
      <c r="I29" s="46"/>
      <c r="J29" s="46"/>
      <c r="K29" s="53"/>
    </row>
    <row r="30" spans="1:11" x14ac:dyDescent="0.25">
      <c r="A30" s="52"/>
      <c r="B30" s="46"/>
      <c r="C30" s="46"/>
      <c r="D30" s="46"/>
      <c r="E30" s="46"/>
      <c r="F30" s="46"/>
      <c r="G30" s="46"/>
      <c r="H30" s="46"/>
      <c r="I30" s="46"/>
      <c r="J30" s="46"/>
      <c r="K30" s="53"/>
    </row>
    <row r="31" spans="1:11" x14ac:dyDescent="0.25">
      <c r="A31" s="52"/>
      <c r="B31" s="46"/>
      <c r="C31" s="46"/>
      <c r="D31" s="46"/>
      <c r="E31" s="46"/>
      <c r="F31" s="46"/>
      <c r="G31" s="46"/>
      <c r="H31" s="46"/>
      <c r="I31" s="46"/>
      <c r="J31" s="46"/>
      <c r="K31" s="53"/>
    </row>
    <row r="32" spans="1:11" x14ac:dyDescent="0.25">
      <c r="A32" s="52"/>
      <c r="B32" s="46"/>
      <c r="C32" s="46"/>
      <c r="D32" s="46"/>
      <c r="E32" s="46"/>
      <c r="F32" s="46"/>
      <c r="G32" s="46"/>
      <c r="H32" s="46"/>
      <c r="I32" s="46"/>
      <c r="J32" s="46"/>
      <c r="K32" s="53"/>
    </row>
    <row r="33" spans="1:13" x14ac:dyDescent="0.25">
      <c r="A33" s="52"/>
      <c r="B33" s="46"/>
      <c r="C33" s="46"/>
      <c r="D33" s="46"/>
      <c r="E33" s="46"/>
      <c r="F33" s="46"/>
      <c r="G33" s="46"/>
      <c r="H33" s="46"/>
      <c r="I33" s="46"/>
      <c r="J33" s="46"/>
      <c r="K33" s="53"/>
    </row>
    <row r="34" spans="1:13" x14ac:dyDescent="0.25">
      <c r="A34" s="52"/>
      <c r="B34" s="46"/>
      <c r="C34" s="46"/>
      <c r="D34" s="46"/>
      <c r="E34" s="46"/>
      <c r="F34" s="46"/>
      <c r="G34" s="46"/>
      <c r="H34" s="46"/>
      <c r="I34" s="46"/>
      <c r="J34" s="46"/>
      <c r="K34" s="53"/>
    </row>
    <row r="35" spans="1:13" x14ac:dyDescent="0.25">
      <c r="A35" s="52"/>
      <c r="B35" s="46"/>
      <c r="C35" s="46"/>
      <c r="D35" s="46"/>
      <c r="E35" s="46"/>
      <c r="F35" s="46"/>
      <c r="G35" s="46"/>
      <c r="H35" s="46"/>
      <c r="I35" s="46"/>
      <c r="J35" s="46"/>
      <c r="K35" s="53"/>
    </row>
    <row r="36" spans="1:13" x14ac:dyDescent="0.25">
      <c r="A36" s="52"/>
      <c r="B36" s="46"/>
      <c r="C36" s="46"/>
      <c r="D36" s="46"/>
      <c r="E36" s="46"/>
      <c r="F36" s="46"/>
      <c r="G36" s="46"/>
      <c r="H36" s="46"/>
      <c r="I36" s="46"/>
      <c r="J36" s="46"/>
      <c r="K36" s="53"/>
    </row>
    <row r="37" spans="1:13" x14ac:dyDescent="0.25">
      <c r="A37" s="52"/>
      <c r="B37" s="46"/>
      <c r="C37" s="46"/>
      <c r="D37" s="46"/>
      <c r="E37" s="46"/>
      <c r="F37" s="46"/>
      <c r="G37" s="46"/>
      <c r="H37" s="46"/>
      <c r="I37" s="46"/>
      <c r="J37" s="46"/>
      <c r="K37" s="53"/>
    </row>
    <row r="38" spans="1:13" ht="18.75" x14ac:dyDescent="0.25">
      <c r="A38" s="52"/>
      <c r="B38" s="385" t="s">
        <v>950</v>
      </c>
      <c r="C38" s="385"/>
      <c r="D38" s="385"/>
      <c r="E38" s="385"/>
      <c r="F38" s="385"/>
      <c r="G38" s="385"/>
      <c r="H38" s="385"/>
      <c r="I38" s="385"/>
      <c r="J38" s="385"/>
      <c r="K38" s="53"/>
    </row>
    <row r="39" spans="1:13" ht="15.75" x14ac:dyDescent="0.25">
      <c r="A39" s="52"/>
      <c r="B39" s="46"/>
      <c r="C39" s="46"/>
      <c r="D39" s="48"/>
      <c r="E39" s="46"/>
      <c r="F39" s="46"/>
      <c r="G39" s="46"/>
      <c r="H39" s="46"/>
      <c r="I39" s="46"/>
      <c r="J39" s="46"/>
      <c r="K39" s="53"/>
      <c r="M39" s="370"/>
    </row>
    <row r="40" spans="1:13" ht="14.65" customHeight="1" x14ac:dyDescent="0.25">
      <c r="A40" s="52"/>
      <c r="B40" s="378" t="s">
        <v>685</v>
      </c>
      <c r="C40" s="378"/>
      <c r="D40" s="378"/>
      <c r="E40" s="378"/>
      <c r="F40" s="378"/>
      <c r="G40" s="378"/>
      <c r="H40" s="378"/>
      <c r="I40" s="378"/>
      <c r="J40" s="378"/>
      <c r="K40" s="53"/>
    </row>
    <row r="41" spans="1:13" ht="15.75" x14ac:dyDescent="0.25">
      <c r="A41" s="52"/>
      <c r="B41" s="378" t="s">
        <v>686</v>
      </c>
      <c r="C41" s="378"/>
      <c r="D41" s="378"/>
      <c r="E41" s="378"/>
      <c r="F41" s="378"/>
      <c r="G41" s="378"/>
      <c r="H41" s="378"/>
      <c r="I41" s="378"/>
      <c r="J41" s="378"/>
      <c r="K41" s="53"/>
    </row>
    <row r="42" spans="1:13" ht="30" customHeight="1" x14ac:dyDescent="0.25">
      <c r="A42" s="52"/>
      <c r="B42" s="379" t="s">
        <v>691</v>
      </c>
      <c r="C42" s="380"/>
      <c r="D42" s="380"/>
      <c r="E42" s="380"/>
      <c r="F42" s="380"/>
      <c r="G42" s="380"/>
      <c r="H42" s="380"/>
      <c r="I42" s="380"/>
      <c r="J42" s="380"/>
      <c r="K42" s="53"/>
    </row>
    <row r="43" spans="1:13" ht="14.65" customHeight="1" x14ac:dyDescent="0.25">
      <c r="A43" s="52"/>
      <c r="B43" s="48"/>
      <c r="C43" s="48"/>
      <c r="D43" s="48"/>
      <c r="E43" s="48"/>
      <c r="F43" s="48"/>
      <c r="G43" s="48"/>
      <c r="H43" s="48"/>
      <c r="I43" s="48"/>
      <c r="J43" s="48"/>
      <c r="K43" s="53"/>
    </row>
    <row r="44" spans="1:13" ht="14.65" customHeight="1" x14ac:dyDescent="0.25">
      <c r="A44" s="54"/>
      <c r="B44" s="55"/>
      <c r="C44" s="55"/>
      <c r="D44" s="55"/>
      <c r="E44" s="55"/>
      <c r="F44" s="55"/>
      <c r="G44" s="55"/>
      <c r="H44" s="55"/>
      <c r="I44" s="55"/>
      <c r="J44" s="55"/>
      <c r="K44" s="56"/>
    </row>
    <row r="45" spans="1:13" ht="14.65" customHeight="1" x14ac:dyDescent="0.25">
      <c r="A45" s="43"/>
      <c r="B45" s="45"/>
      <c r="C45" s="45"/>
      <c r="D45" s="45"/>
      <c r="E45" s="45"/>
      <c r="F45" s="45"/>
      <c r="G45" s="45"/>
      <c r="H45" s="45"/>
      <c r="I45" s="45"/>
      <c r="J45" s="45"/>
      <c r="K45" s="43"/>
    </row>
    <row r="46" spans="1:13" x14ac:dyDescent="0.25">
      <c r="A46" s="43"/>
      <c r="B46" s="43"/>
      <c r="C46" s="43"/>
      <c r="D46" s="43"/>
      <c r="E46" s="43"/>
      <c r="F46" s="43"/>
      <c r="G46" s="43"/>
      <c r="H46" s="43"/>
      <c r="I46" s="43"/>
      <c r="J46" s="43"/>
      <c r="K46" s="43"/>
    </row>
    <row r="47" spans="1:13" x14ac:dyDescent="0.25">
      <c r="A47" s="43"/>
      <c r="B47" s="43"/>
      <c r="C47" s="43"/>
      <c r="D47" s="43"/>
      <c r="E47" s="43"/>
      <c r="F47" s="43"/>
      <c r="G47" s="43"/>
      <c r="H47" s="43"/>
      <c r="I47" s="43"/>
      <c r="J47" s="43"/>
      <c r="K47" s="43"/>
    </row>
    <row r="48" spans="1:13" x14ac:dyDescent="0.25">
      <c r="A48" s="43"/>
      <c r="B48" s="43"/>
      <c r="C48" s="43"/>
      <c r="D48" s="43"/>
      <c r="E48" s="43"/>
      <c r="F48" s="43"/>
      <c r="G48" s="43"/>
      <c r="H48" s="43"/>
      <c r="I48" s="43"/>
      <c r="J48" s="43"/>
      <c r="K48" s="43"/>
    </row>
    <row r="49" spans="1:11" x14ac:dyDescent="0.25">
      <c r="A49" s="43"/>
      <c r="B49" s="43"/>
      <c r="C49" s="43"/>
      <c r="D49" s="43"/>
      <c r="E49" s="43"/>
      <c r="F49" s="43"/>
      <c r="G49" s="43"/>
      <c r="H49" s="43"/>
      <c r="I49" s="43"/>
      <c r="J49" s="43"/>
      <c r="K49" s="43"/>
    </row>
    <row r="50" spans="1:11" x14ac:dyDescent="0.25">
      <c r="A50" s="42"/>
      <c r="B50" s="42"/>
      <c r="C50" s="42"/>
      <c r="D50" s="42"/>
      <c r="E50" s="42"/>
      <c r="F50" s="42"/>
      <c r="G50" s="42"/>
      <c r="H50" s="42"/>
      <c r="I50" s="42"/>
      <c r="J50" s="42"/>
    </row>
    <row r="51" spans="1:11" x14ac:dyDescent="0.25">
      <c r="A51" s="42"/>
      <c r="B51" s="42"/>
      <c r="C51" s="42"/>
      <c r="D51" s="42"/>
      <c r="E51" s="42"/>
      <c r="F51" s="42"/>
      <c r="G51" s="42"/>
      <c r="H51" s="42"/>
      <c r="I51" s="42"/>
      <c r="J51" s="42"/>
    </row>
    <row r="52" spans="1:11" x14ac:dyDescent="0.25">
      <c r="A52" s="42"/>
      <c r="B52" s="42"/>
      <c r="C52" s="42"/>
      <c r="D52" s="42"/>
      <c r="E52" s="42"/>
      <c r="F52" s="42"/>
      <c r="G52" s="42"/>
      <c r="H52" s="42"/>
      <c r="I52" s="42"/>
      <c r="J52" s="42"/>
    </row>
    <row r="53" spans="1:11" x14ac:dyDescent="0.25">
      <c r="A53" s="42"/>
      <c r="B53" s="42"/>
      <c r="C53" s="42"/>
      <c r="D53" s="42"/>
      <c r="E53" s="42"/>
      <c r="F53" s="42"/>
      <c r="G53" s="42"/>
      <c r="H53" s="42"/>
      <c r="I53" s="42"/>
      <c r="J53" s="42"/>
    </row>
    <row r="54" spans="1:11" x14ac:dyDescent="0.25">
      <c r="A54" s="42"/>
      <c r="B54" s="42"/>
      <c r="C54" s="42"/>
      <c r="D54" s="42"/>
      <c r="E54" s="42"/>
      <c r="F54" s="42"/>
      <c r="G54" s="42"/>
      <c r="H54" s="42"/>
      <c r="I54" s="42"/>
      <c r="J54" s="42"/>
    </row>
    <row r="55" spans="1:11" x14ac:dyDescent="0.25">
      <c r="A55" s="42"/>
      <c r="B55" s="42"/>
      <c r="C55" s="42"/>
      <c r="D55" s="42"/>
      <c r="E55" s="42"/>
      <c r="F55" s="42"/>
      <c r="G55" s="42"/>
      <c r="H55" s="42"/>
      <c r="I55" s="42"/>
      <c r="J55" s="42"/>
    </row>
    <row r="56" spans="1:11" x14ac:dyDescent="0.25">
      <c r="A56" s="42"/>
      <c r="B56" s="42"/>
      <c r="C56" s="42"/>
      <c r="D56" s="42"/>
      <c r="E56" s="42"/>
      <c r="F56" s="42"/>
      <c r="G56" s="42"/>
      <c r="H56" s="42"/>
      <c r="I56" s="42"/>
      <c r="J56" s="42"/>
    </row>
    <row r="57" spans="1:11" x14ac:dyDescent="0.25">
      <c r="A57" s="42"/>
      <c r="B57" s="42"/>
      <c r="C57" s="42"/>
      <c r="D57" s="42"/>
      <c r="E57" s="42"/>
      <c r="F57" s="42"/>
      <c r="G57" s="42"/>
      <c r="H57" s="42"/>
      <c r="I57" s="42"/>
      <c r="J57" s="42"/>
    </row>
    <row r="58" spans="1:11" x14ac:dyDescent="0.25">
      <c r="A58" s="42"/>
      <c r="B58" s="42"/>
      <c r="C58" s="42"/>
      <c r="D58" s="42"/>
      <c r="E58" s="42"/>
      <c r="F58" s="42"/>
      <c r="G58" s="42"/>
      <c r="H58" s="42"/>
      <c r="I58" s="42"/>
      <c r="J58" s="42"/>
    </row>
    <row r="59" spans="1:11" x14ac:dyDescent="0.25">
      <c r="A59" s="42"/>
      <c r="B59" s="42"/>
      <c r="C59" s="42"/>
      <c r="D59" s="42"/>
      <c r="E59" s="42"/>
      <c r="F59" s="42"/>
      <c r="G59" s="42"/>
      <c r="H59" s="42"/>
      <c r="I59" s="42"/>
      <c r="J59" s="42"/>
    </row>
    <row r="60" spans="1:11" x14ac:dyDescent="0.25">
      <c r="A60" s="42"/>
      <c r="B60" s="42"/>
      <c r="C60" s="42"/>
      <c r="D60" s="42"/>
      <c r="E60" s="42"/>
      <c r="F60" s="42"/>
      <c r="G60" s="42"/>
      <c r="H60" s="42"/>
      <c r="I60" s="42"/>
      <c r="J60" s="42"/>
    </row>
    <row r="61" spans="1:11" x14ac:dyDescent="0.25">
      <c r="A61" s="42"/>
      <c r="B61" s="42"/>
      <c r="C61" s="42"/>
      <c r="D61" s="42"/>
      <c r="E61" s="42"/>
      <c r="F61" s="42"/>
      <c r="G61" s="42"/>
      <c r="H61" s="42"/>
      <c r="I61" s="42"/>
      <c r="J61" s="42"/>
    </row>
    <row r="62" spans="1:11" x14ac:dyDescent="0.25">
      <c r="A62" s="42"/>
      <c r="B62" s="42"/>
      <c r="C62" s="42"/>
      <c r="D62" s="42"/>
      <c r="E62" s="42"/>
      <c r="F62" s="42"/>
      <c r="G62" s="42"/>
      <c r="H62" s="42"/>
      <c r="I62" s="42"/>
      <c r="J62" s="42"/>
    </row>
    <row r="63" spans="1:11" x14ac:dyDescent="0.25">
      <c r="A63" s="42"/>
      <c r="B63" s="42"/>
      <c r="C63" s="42"/>
      <c r="D63" s="42"/>
      <c r="E63" s="42"/>
      <c r="F63" s="42"/>
      <c r="G63" s="42"/>
      <c r="H63" s="42"/>
      <c r="I63" s="42"/>
      <c r="J63" s="42"/>
    </row>
    <row r="64" spans="1:11" x14ac:dyDescent="0.25">
      <c r="A64" s="42"/>
      <c r="B64" s="42"/>
      <c r="C64" s="42"/>
      <c r="D64" s="42"/>
      <c r="E64" s="42"/>
      <c r="F64" s="42"/>
      <c r="G64" s="42"/>
      <c r="H64" s="42"/>
      <c r="I64" s="42"/>
      <c r="J64" s="42"/>
    </row>
    <row r="65" spans="1:10" x14ac:dyDescent="0.25">
      <c r="A65" s="42"/>
      <c r="B65" s="42"/>
      <c r="C65" s="42"/>
      <c r="D65" s="42"/>
      <c r="E65" s="42"/>
      <c r="F65" s="42"/>
      <c r="G65" s="42"/>
      <c r="H65" s="42"/>
      <c r="I65" s="42"/>
      <c r="J65" s="42"/>
    </row>
    <row r="66" spans="1:10" x14ac:dyDescent="0.25">
      <c r="A66" s="42"/>
      <c r="B66" s="42"/>
      <c r="C66" s="42"/>
      <c r="D66" s="42"/>
      <c r="E66" s="42"/>
      <c r="F66" s="42"/>
      <c r="G66" s="42"/>
      <c r="H66" s="42"/>
      <c r="I66" s="42"/>
      <c r="J66" s="42"/>
    </row>
    <row r="67" spans="1:10" x14ac:dyDescent="0.25">
      <c r="A67" s="42"/>
      <c r="B67" s="42"/>
      <c r="C67" s="42"/>
      <c r="D67" s="42"/>
      <c r="E67" s="42"/>
      <c r="F67" s="42"/>
      <c r="G67" s="42"/>
      <c r="H67" s="42"/>
      <c r="I67" s="42"/>
      <c r="J67" s="42"/>
    </row>
    <row r="68" spans="1:10" x14ac:dyDescent="0.25">
      <c r="A68" s="42"/>
      <c r="B68" s="42"/>
      <c r="C68" s="42"/>
      <c r="D68" s="42"/>
      <c r="E68" s="42"/>
      <c r="F68" s="42"/>
      <c r="G68" s="42"/>
      <c r="H68" s="42"/>
      <c r="I68" s="42"/>
      <c r="J68" s="42"/>
    </row>
    <row r="69" spans="1:10" x14ac:dyDescent="0.25">
      <c r="A69" s="42"/>
      <c r="B69" s="42"/>
      <c r="C69" s="42"/>
      <c r="D69" s="42"/>
      <c r="E69" s="42"/>
      <c r="F69" s="42"/>
      <c r="G69" s="42"/>
      <c r="H69" s="42"/>
      <c r="I69" s="42"/>
      <c r="J69" s="42"/>
    </row>
    <row r="70" spans="1:10" x14ac:dyDescent="0.25">
      <c r="A70" s="42"/>
      <c r="B70" s="42"/>
      <c r="C70" s="42"/>
      <c r="D70" s="42"/>
      <c r="E70" s="42"/>
      <c r="F70" s="42"/>
      <c r="G70" s="42"/>
      <c r="H70" s="42"/>
      <c r="I70" s="42"/>
      <c r="J70" s="42"/>
    </row>
    <row r="71" spans="1:10" x14ac:dyDescent="0.25">
      <c r="A71" s="42"/>
      <c r="B71" s="42"/>
      <c r="C71" s="42"/>
      <c r="D71" s="42"/>
      <c r="E71" s="42"/>
      <c r="F71" s="42"/>
      <c r="G71" s="42"/>
      <c r="H71" s="42"/>
      <c r="I71" s="42"/>
      <c r="J71" s="42"/>
    </row>
    <row r="72" spans="1:10" x14ac:dyDescent="0.25">
      <c r="A72" s="42"/>
      <c r="B72" s="42"/>
      <c r="C72" s="42"/>
      <c r="D72" s="42"/>
      <c r="E72" s="42"/>
      <c r="F72" s="42"/>
      <c r="G72" s="42"/>
      <c r="H72" s="42"/>
      <c r="I72" s="42"/>
      <c r="J72" s="42"/>
    </row>
    <row r="73" spans="1:10" x14ac:dyDescent="0.25">
      <c r="A73" s="42"/>
      <c r="B73" s="42"/>
      <c r="C73" s="42"/>
      <c r="D73" s="42"/>
      <c r="E73" s="42"/>
      <c r="F73" s="42"/>
      <c r="G73" s="42"/>
      <c r="H73" s="42"/>
      <c r="I73" s="42"/>
      <c r="J73" s="42"/>
    </row>
    <row r="74" spans="1:10" x14ac:dyDescent="0.25">
      <c r="A74" s="42"/>
      <c r="B74" s="42"/>
      <c r="C74" s="42"/>
      <c r="D74" s="42"/>
      <c r="E74" s="42"/>
      <c r="F74" s="42"/>
      <c r="G74" s="42"/>
      <c r="H74" s="42"/>
      <c r="I74" s="42"/>
      <c r="J74" s="42"/>
    </row>
    <row r="75" spans="1:10" x14ac:dyDescent="0.25">
      <c r="A75" s="42"/>
      <c r="B75" s="42"/>
      <c r="C75" s="42"/>
      <c r="D75" s="42"/>
      <c r="E75" s="42"/>
      <c r="F75" s="42"/>
      <c r="G75" s="42"/>
      <c r="H75" s="42"/>
      <c r="I75" s="42"/>
      <c r="J75" s="42"/>
    </row>
    <row r="76" spans="1:10" x14ac:dyDescent="0.25">
      <c r="A76" s="42"/>
      <c r="B76" s="42"/>
      <c r="C76" s="42"/>
      <c r="D76" s="42"/>
      <c r="E76" s="42"/>
      <c r="F76" s="42"/>
      <c r="G76" s="42"/>
      <c r="H76" s="42"/>
      <c r="I76" s="42"/>
      <c r="J76" s="42"/>
    </row>
    <row r="77" spans="1:10" x14ac:dyDescent="0.25">
      <c r="A77" s="42"/>
      <c r="B77" s="42"/>
      <c r="C77" s="42"/>
      <c r="D77" s="42"/>
      <c r="E77" s="42"/>
      <c r="F77" s="42"/>
      <c r="G77" s="42"/>
      <c r="H77" s="42"/>
      <c r="I77" s="42"/>
      <c r="J77" s="42"/>
    </row>
    <row r="78" spans="1:10" x14ac:dyDescent="0.25">
      <c r="A78" s="42"/>
      <c r="B78" s="42"/>
      <c r="C78" s="42"/>
      <c r="D78" s="42"/>
      <c r="E78" s="42"/>
      <c r="F78" s="42"/>
      <c r="G78" s="42"/>
      <c r="H78" s="42"/>
      <c r="I78" s="42"/>
      <c r="J78" s="42"/>
    </row>
    <row r="79" spans="1:10" x14ac:dyDescent="0.25">
      <c r="A79" s="42"/>
      <c r="B79" s="42"/>
      <c r="C79" s="42"/>
      <c r="D79" s="42"/>
      <c r="E79" s="42"/>
      <c r="F79" s="42"/>
      <c r="G79" s="42"/>
      <c r="H79" s="42"/>
      <c r="I79" s="42"/>
      <c r="J79" s="42"/>
    </row>
    <row r="80" spans="1:10" x14ac:dyDescent="0.25">
      <c r="A80" s="42"/>
      <c r="B80" s="42"/>
      <c r="C80" s="42"/>
      <c r="D80" s="42"/>
      <c r="E80" s="42"/>
      <c r="F80" s="42"/>
      <c r="G80" s="42"/>
      <c r="H80" s="42"/>
      <c r="I80" s="42"/>
      <c r="J80" s="42"/>
    </row>
    <row r="81" spans="1:10" x14ac:dyDescent="0.25">
      <c r="A81" s="42"/>
      <c r="B81" s="42"/>
      <c r="C81" s="42"/>
      <c r="D81" s="42"/>
      <c r="E81" s="42"/>
      <c r="F81" s="42"/>
      <c r="G81" s="42"/>
      <c r="H81" s="42"/>
      <c r="I81" s="42"/>
      <c r="J81" s="42"/>
    </row>
    <row r="82" spans="1:10" x14ac:dyDescent="0.25">
      <c r="A82" s="42"/>
      <c r="B82" s="42"/>
      <c r="C82" s="42"/>
      <c r="D82" s="42"/>
      <c r="E82" s="42"/>
      <c r="F82" s="42"/>
      <c r="G82" s="42"/>
      <c r="H82" s="42"/>
      <c r="I82" s="42"/>
      <c r="J82" s="42"/>
    </row>
    <row r="83" spans="1:10" x14ac:dyDescent="0.25">
      <c r="A83" s="42"/>
      <c r="B83" s="42"/>
      <c r="C83" s="42"/>
      <c r="D83" s="42"/>
      <c r="E83" s="42"/>
      <c r="F83" s="42"/>
      <c r="G83" s="42"/>
      <c r="H83" s="42"/>
      <c r="I83" s="42"/>
      <c r="J83" s="42"/>
    </row>
    <row r="84" spans="1:10" x14ac:dyDescent="0.25">
      <c r="A84" s="42"/>
      <c r="B84" s="42"/>
      <c r="C84" s="42"/>
      <c r="D84" s="42"/>
      <c r="E84" s="42"/>
      <c r="F84" s="42"/>
      <c r="G84" s="42"/>
      <c r="H84" s="42"/>
      <c r="I84" s="42"/>
      <c r="J84" s="42"/>
    </row>
    <row r="85" spans="1:10" x14ac:dyDescent="0.25">
      <c r="A85" s="42"/>
      <c r="B85" s="42"/>
      <c r="C85" s="42"/>
      <c r="D85" s="42"/>
      <c r="E85" s="42"/>
      <c r="F85" s="42"/>
      <c r="G85" s="42"/>
      <c r="H85" s="42"/>
      <c r="I85" s="42"/>
      <c r="J85" s="42"/>
    </row>
    <row r="86" spans="1:10" x14ac:dyDescent="0.25">
      <c r="A86" s="42"/>
      <c r="B86" s="42"/>
      <c r="C86" s="42"/>
      <c r="D86" s="42"/>
      <c r="E86" s="42"/>
      <c r="F86" s="42"/>
      <c r="G86" s="42"/>
      <c r="H86" s="42"/>
      <c r="I86" s="42"/>
      <c r="J86" s="42"/>
    </row>
    <row r="87" spans="1:10" x14ac:dyDescent="0.25">
      <c r="A87" s="42"/>
      <c r="B87" s="42"/>
      <c r="C87" s="42"/>
      <c r="D87" s="42"/>
      <c r="E87" s="42"/>
      <c r="F87" s="42"/>
      <c r="G87" s="42"/>
      <c r="H87" s="42"/>
      <c r="I87" s="42"/>
      <c r="J87" s="42"/>
    </row>
    <row r="88" spans="1:10" x14ac:dyDescent="0.25">
      <c r="A88" s="42"/>
      <c r="B88" s="42"/>
      <c r="C88" s="42"/>
      <c r="D88" s="42"/>
      <c r="E88" s="42"/>
      <c r="F88" s="42"/>
      <c r="G88" s="42"/>
      <c r="H88" s="42"/>
      <c r="I88" s="42"/>
      <c r="J88" s="42"/>
    </row>
    <row r="89" spans="1:10" x14ac:dyDescent="0.25">
      <c r="A89" s="42"/>
      <c r="B89" s="42"/>
      <c r="C89" s="42"/>
      <c r="D89" s="42"/>
      <c r="E89" s="42"/>
      <c r="F89" s="42"/>
      <c r="G89" s="42"/>
      <c r="H89" s="42"/>
      <c r="I89" s="42"/>
      <c r="J89" s="42"/>
    </row>
    <row r="90" spans="1:10" x14ac:dyDescent="0.25">
      <c r="A90" s="42"/>
      <c r="B90" s="42"/>
      <c r="C90" s="42"/>
      <c r="D90" s="42"/>
      <c r="E90" s="42"/>
      <c r="F90" s="42"/>
      <c r="G90" s="42"/>
      <c r="H90" s="42"/>
      <c r="I90" s="42"/>
      <c r="J90" s="42"/>
    </row>
    <row r="91" spans="1:10" x14ac:dyDescent="0.25">
      <c r="A91" s="42"/>
      <c r="B91" s="42"/>
      <c r="C91" s="42"/>
      <c r="D91" s="42"/>
      <c r="E91" s="42"/>
      <c r="F91" s="42"/>
      <c r="G91" s="42"/>
      <c r="H91" s="42"/>
      <c r="I91" s="42"/>
      <c r="J91" s="42"/>
    </row>
    <row r="92" spans="1:10" x14ac:dyDescent="0.25">
      <c r="A92" s="42"/>
      <c r="B92" s="42"/>
      <c r="C92" s="42"/>
      <c r="D92" s="42"/>
      <c r="E92" s="42"/>
      <c r="F92" s="42"/>
      <c r="G92" s="42"/>
      <c r="H92" s="42"/>
      <c r="I92" s="42"/>
      <c r="J92" s="42"/>
    </row>
    <row r="93" spans="1:10" x14ac:dyDescent="0.25">
      <c r="A93" s="42"/>
      <c r="B93" s="42"/>
      <c r="C93" s="42"/>
      <c r="D93" s="42"/>
      <c r="E93" s="42"/>
      <c r="F93" s="42"/>
      <c r="G93" s="42"/>
      <c r="H93" s="42"/>
      <c r="I93" s="42"/>
      <c r="J93" s="42"/>
    </row>
    <row r="94" spans="1:10" x14ac:dyDescent="0.25">
      <c r="A94" s="42"/>
      <c r="B94" s="42"/>
      <c r="C94" s="42"/>
      <c r="D94" s="42"/>
      <c r="E94" s="42"/>
      <c r="F94" s="42"/>
      <c r="G94" s="42"/>
      <c r="H94" s="42"/>
      <c r="I94" s="42"/>
      <c r="J94" s="42"/>
    </row>
    <row r="95" spans="1:10" x14ac:dyDescent="0.25">
      <c r="A95" s="42"/>
      <c r="B95" s="42"/>
      <c r="C95" s="42"/>
      <c r="D95" s="42"/>
      <c r="E95" s="42"/>
      <c r="F95" s="42"/>
      <c r="G95" s="42"/>
      <c r="H95" s="42"/>
      <c r="I95" s="42"/>
      <c r="J95" s="42"/>
    </row>
    <row r="96" spans="1:10" x14ac:dyDescent="0.25">
      <c r="A96" s="42"/>
      <c r="B96" s="42"/>
      <c r="C96" s="42"/>
      <c r="D96" s="42"/>
      <c r="E96" s="42"/>
      <c r="F96" s="42"/>
      <c r="G96" s="42"/>
      <c r="H96" s="42"/>
      <c r="I96" s="42"/>
      <c r="J96" s="42"/>
    </row>
    <row r="97" spans="1:10" x14ac:dyDescent="0.25">
      <c r="A97" s="42"/>
      <c r="B97" s="42"/>
      <c r="C97" s="42"/>
      <c r="D97" s="42"/>
      <c r="E97" s="42"/>
      <c r="F97" s="42"/>
      <c r="G97" s="42"/>
      <c r="H97" s="42"/>
      <c r="I97" s="42"/>
      <c r="J97" s="42"/>
    </row>
    <row r="98" spans="1:10" x14ac:dyDescent="0.25">
      <c r="A98" s="42"/>
      <c r="B98" s="42"/>
      <c r="C98" s="42"/>
      <c r="D98" s="42"/>
      <c r="E98" s="42"/>
      <c r="F98" s="42"/>
      <c r="G98" s="42"/>
      <c r="H98" s="42"/>
      <c r="I98" s="42"/>
      <c r="J98" s="42"/>
    </row>
    <row r="123" spans="1:1" x14ac:dyDescent="0.25">
      <c r="A123" s="20"/>
    </row>
  </sheetData>
  <sheetProtection algorithmName="SHA-512" hashValue="y5ZpqeUNKZQcbnMbONN5iuWfsGMiwWLiUEHmIFukcpJ1BeuCWbcTDOWRJoxWqh72sLTs8tcp7W/BQo1Qww5Hbg==" saltValue="srBrUUFHfbwKo/yyqyFe4Q==" spinCount="100000" sheet="1" objects="1" scenarios="1" selectLockedCells="1" sort="0" autoFilter="0" selectUnlockedCells="1"/>
  <mergeCells count="8">
    <mergeCell ref="B41:J41"/>
    <mergeCell ref="B42:J42"/>
    <mergeCell ref="B7:J7"/>
    <mergeCell ref="B10:J13"/>
    <mergeCell ref="B15:J16"/>
    <mergeCell ref="B18:J23"/>
    <mergeCell ref="B38:J38"/>
    <mergeCell ref="B40:J40"/>
  </mergeCells>
  <hyperlinks>
    <hyperlink ref="B42:J42" r:id="rId1" display="https://www.montgomerycollege.edu/offices/institutional-research-and-effectiveness/reports-and-resources.html" xr:uid="{00000000-0004-0000-0000-000000000000}"/>
    <hyperlink ref="B42" r:id="rId2" xr:uid="{00000000-0004-0000-0000-000001000000}"/>
  </hyperlinks>
  <printOptions horizontalCentered="1"/>
  <pageMargins left="0.7" right="0.7" top="0.75" bottom="0.75" header="0.3" footer="0.3"/>
  <pageSetup scale="90" fitToWidth="0"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7:J22"/>
  <sheetViews>
    <sheetView view="pageBreakPreview" zoomScaleNormal="100" zoomScaleSheetLayoutView="100" zoomScalePageLayoutView="75" workbookViewId="0">
      <selection activeCell="F4" sqref="F4"/>
    </sheetView>
  </sheetViews>
  <sheetFormatPr defaultRowHeight="15" x14ac:dyDescent="0.25"/>
  <cols>
    <col min="2" max="2" width="9.28515625" style="14"/>
    <col min="3" max="3" width="10.42578125" style="14" customWidth="1"/>
    <col min="4" max="10" width="9.28515625" style="14"/>
  </cols>
  <sheetData>
    <row r="7" spans="3:8" ht="25.5" customHeight="1" x14ac:dyDescent="0.25">
      <c r="C7" s="403" t="s">
        <v>17</v>
      </c>
      <c r="D7" s="403"/>
      <c r="E7" s="403"/>
      <c r="F7" s="403"/>
      <c r="G7" s="403"/>
      <c r="H7" s="403"/>
    </row>
    <row r="10" spans="3:8" ht="35.25" customHeight="1" x14ac:dyDescent="0.25">
      <c r="C10" s="411" t="s">
        <v>7</v>
      </c>
      <c r="D10" s="411"/>
      <c r="E10" s="411"/>
      <c r="F10" s="411"/>
      <c r="G10" s="411"/>
      <c r="H10" s="411"/>
    </row>
    <row r="11" spans="3:8" x14ac:dyDescent="0.25">
      <c r="C11" s="15"/>
      <c r="D11" s="15"/>
      <c r="E11" s="15"/>
      <c r="F11" s="15"/>
      <c r="G11" s="15"/>
      <c r="H11" s="15"/>
    </row>
    <row r="12" spans="3:8" ht="21" x14ac:dyDescent="0.25">
      <c r="C12" s="446"/>
      <c r="D12" s="446"/>
      <c r="E12" s="446"/>
      <c r="F12" s="446"/>
      <c r="G12" s="446"/>
      <c r="H12" s="446"/>
    </row>
    <row r="16" spans="3:8" ht="58.5" customHeight="1" x14ac:dyDescent="0.25">
      <c r="C16" s="21" t="s">
        <v>2</v>
      </c>
      <c r="D16" s="413" t="s">
        <v>646</v>
      </c>
      <c r="E16" s="413"/>
      <c r="F16" s="413"/>
      <c r="G16" s="413"/>
      <c r="H16" s="413"/>
    </row>
    <row r="17" spans="2:10" x14ac:dyDescent="0.25">
      <c r="C17" s="17"/>
      <c r="D17" s="18"/>
      <c r="E17" s="18"/>
      <c r="F17" s="18"/>
      <c r="G17" s="18"/>
      <c r="H17" s="18"/>
      <c r="I17" s="19"/>
      <c r="J17" s="19"/>
    </row>
    <row r="18" spans="2:10" x14ac:dyDescent="0.25">
      <c r="C18" s="16"/>
    </row>
    <row r="20" spans="2:10" x14ac:dyDescent="0.25">
      <c r="B20" s="447"/>
      <c r="C20" s="447"/>
      <c r="D20" s="447"/>
      <c r="E20" s="447"/>
      <c r="F20" s="447"/>
      <c r="G20" s="447"/>
      <c r="H20" s="447"/>
      <c r="I20" s="447"/>
    </row>
    <row r="22" spans="2:10" x14ac:dyDescent="0.25">
      <c r="B22" s="447"/>
      <c r="C22" s="447"/>
      <c r="D22" s="447"/>
      <c r="E22" s="447"/>
      <c r="F22" s="447"/>
      <c r="G22" s="447"/>
      <c r="H22" s="447"/>
      <c r="I22" s="447"/>
    </row>
  </sheetData>
  <sheetProtection algorithmName="SHA-512" hashValue="DdLyUndghc6+wpOn5Wfe2h+tMI7ClwtQWizu8JEnscLooPrk+PDsjzDDX2SC6KTtmaJHBVNHL/17yQasLtjL0g==" saltValue="SNocK3ykXl+CU5J/rcxFFg==" spinCount="100000" sheet="1" objects="1" scenarios="1" sort="0" autoFilter="0"/>
  <mergeCells count="6">
    <mergeCell ref="C7:H7"/>
    <mergeCell ref="C10:H10"/>
    <mergeCell ref="C12:H12"/>
    <mergeCell ref="B20:I20"/>
    <mergeCell ref="B22:I22"/>
    <mergeCell ref="D16:H16"/>
  </mergeCells>
  <pageMargins left="0.7" right="0.7" top="0.75" bottom="0.75" header="0.3" footer="0.3"/>
  <pageSetup fitToWidth="0" fitToHeight="0" orientation="portrait" r:id="rId1"/>
  <headerFooter>
    <oddFooter>&amp;L&amp;"Roboto,Bold"&amp;9Resource Planning Toolkit March 2022&amp;C&amp;"Roboto,Regular"&amp;9Page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4"/>
  <sheetViews>
    <sheetView view="pageBreakPreview" zoomScaleNormal="70" zoomScaleSheetLayoutView="100" zoomScalePageLayoutView="75" workbookViewId="0">
      <pane ySplit="3" topLeftCell="A4" activePane="bottomLeft" state="frozen"/>
      <selection pane="bottomLeft" activeCell="D21" sqref="D21"/>
    </sheetView>
  </sheetViews>
  <sheetFormatPr defaultColWidth="8.7109375" defaultRowHeight="15" x14ac:dyDescent="0.25"/>
  <cols>
    <col min="1" max="1" width="18.5703125" style="25" customWidth="1"/>
    <col min="2" max="2" width="25.42578125" style="26" customWidth="1"/>
    <col min="3" max="3" width="17.42578125" style="25" customWidth="1"/>
    <col min="4" max="4" width="33.42578125" style="25" bestFit="1" customWidth="1"/>
    <col min="5" max="7" width="9.7109375" style="25" customWidth="1"/>
    <col min="8" max="8" width="10" style="25" bestFit="1" customWidth="1"/>
    <col min="9" max="9" width="9.7109375" style="25" customWidth="1"/>
    <col min="10" max="10" width="11.28515625" style="25" customWidth="1"/>
    <col min="11" max="11" width="12.7109375" style="25" customWidth="1"/>
    <col min="12" max="12" width="14.7109375" style="25" customWidth="1"/>
    <col min="13" max="16384" width="8.7109375" style="25"/>
  </cols>
  <sheetData>
    <row r="1" spans="1:12" s="24" customFormat="1" ht="28.5" customHeight="1" x14ac:dyDescent="0.3">
      <c r="A1" s="448" t="s">
        <v>898</v>
      </c>
      <c r="B1" s="448"/>
      <c r="C1" s="448"/>
      <c r="D1" s="448"/>
      <c r="E1" s="448"/>
      <c r="F1" s="448"/>
      <c r="G1" s="448"/>
      <c r="H1" s="448"/>
      <c r="I1" s="448"/>
      <c r="J1" s="448"/>
      <c r="K1" s="448"/>
      <c r="L1" s="448"/>
    </row>
    <row r="2" spans="1:12" ht="15.75" thickBot="1" x14ac:dyDescent="0.3"/>
    <row r="3" spans="1:12" s="27" customFormat="1" ht="45.75" thickBot="1" x14ac:dyDescent="0.3">
      <c r="A3" s="31" t="s">
        <v>18</v>
      </c>
      <c r="B3" s="30" t="s">
        <v>19</v>
      </c>
      <c r="C3" s="28" t="s">
        <v>668</v>
      </c>
      <c r="D3" s="29" t="s">
        <v>677</v>
      </c>
      <c r="E3" s="38" t="s">
        <v>318</v>
      </c>
      <c r="F3" s="38" t="s">
        <v>319</v>
      </c>
      <c r="G3" s="38" t="s">
        <v>667</v>
      </c>
      <c r="H3" s="38" t="s">
        <v>688</v>
      </c>
      <c r="I3" s="38" t="s">
        <v>897</v>
      </c>
      <c r="J3" s="242" t="s">
        <v>680</v>
      </c>
      <c r="K3" s="242" t="s">
        <v>681</v>
      </c>
      <c r="L3" s="62" t="s">
        <v>942</v>
      </c>
    </row>
    <row r="4" spans="1:12" x14ac:dyDescent="0.25">
      <c r="A4" s="35" t="s">
        <v>27</v>
      </c>
      <c r="B4" s="34" t="s">
        <v>27</v>
      </c>
      <c r="C4" s="33" t="s">
        <v>106</v>
      </c>
      <c r="D4" s="36" t="s">
        <v>405</v>
      </c>
      <c r="E4" s="37">
        <v>12</v>
      </c>
      <c r="F4" s="37">
        <v>17</v>
      </c>
      <c r="G4" s="37">
        <v>25</v>
      </c>
      <c r="H4" s="185">
        <v>19</v>
      </c>
      <c r="I4" s="60">
        <v>41</v>
      </c>
      <c r="J4" s="37">
        <v>114</v>
      </c>
      <c r="K4" s="37">
        <v>22.8</v>
      </c>
      <c r="L4" s="63">
        <v>2.4166666666666665</v>
      </c>
    </row>
    <row r="5" spans="1:12" x14ac:dyDescent="0.25">
      <c r="A5" s="35" t="s">
        <v>27</v>
      </c>
      <c r="B5" s="34" t="s">
        <v>27</v>
      </c>
      <c r="C5" s="33" t="s">
        <v>107</v>
      </c>
      <c r="D5" s="36" t="s">
        <v>406</v>
      </c>
      <c r="E5" s="37">
        <v>1077</v>
      </c>
      <c r="F5" s="37">
        <v>728</v>
      </c>
      <c r="G5" s="37">
        <v>651</v>
      </c>
      <c r="H5" s="185">
        <v>515</v>
      </c>
      <c r="I5" s="60">
        <v>351</v>
      </c>
      <c r="J5" s="37">
        <v>3322</v>
      </c>
      <c r="K5" s="37">
        <v>664.4</v>
      </c>
      <c r="L5" s="63">
        <v>-0.6740947075208914</v>
      </c>
    </row>
    <row r="6" spans="1:12" x14ac:dyDescent="0.25">
      <c r="A6" s="35" t="s">
        <v>27</v>
      </c>
      <c r="B6" s="34" t="s">
        <v>27</v>
      </c>
      <c r="C6" s="33" t="s">
        <v>108</v>
      </c>
      <c r="D6" s="36" t="s">
        <v>407</v>
      </c>
      <c r="E6" s="37">
        <v>61</v>
      </c>
      <c r="F6" s="37">
        <v>72</v>
      </c>
      <c r="G6" s="37">
        <v>83</v>
      </c>
      <c r="H6" s="185">
        <v>83</v>
      </c>
      <c r="I6" s="60">
        <v>91</v>
      </c>
      <c r="J6" s="37">
        <v>390</v>
      </c>
      <c r="K6" s="37">
        <v>78</v>
      </c>
      <c r="L6" s="63">
        <v>0.49180327868852458</v>
      </c>
    </row>
    <row r="7" spans="1:12" x14ac:dyDescent="0.25">
      <c r="A7" s="35" t="s">
        <v>60</v>
      </c>
      <c r="B7" s="34" t="s">
        <v>63</v>
      </c>
      <c r="C7" s="33" t="s">
        <v>65</v>
      </c>
      <c r="D7" s="36" t="s">
        <v>352</v>
      </c>
      <c r="E7" s="37">
        <v>237</v>
      </c>
      <c r="F7" s="37">
        <v>223</v>
      </c>
      <c r="G7" s="37">
        <v>223</v>
      </c>
      <c r="H7" s="185">
        <v>185</v>
      </c>
      <c r="I7" s="60">
        <v>165</v>
      </c>
      <c r="J7" s="37">
        <v>1033</v>
      </c>
      <c r="K7" s="37">
        <v>206.6</v>
      </c>
      <c r="L7" s="63">
        <v>-0.30379746835443039</v>
      </c>
    </row>
    <row r="8" spans="1:12" x14ac:dyDescent="0.25">
      <c r="A8" s="35" t="s">
        <v>60</v>
      </c>
      <c r="B8" s="34" t="s">
        <v>63</v>
      </c>
      <c r="C8" s="33" t="s">
        <v>340</v>
      </c>
      <c r="D8" s="36" t="s">
        <v>341</v>
      </c>
      <c r="E8" s="37">
        <v>1</v>
      </c>
      <c r="F8" s="37">
        <v>0</v>
      </c>
      <c r="G8" s="37">
        <v>0</v>
      </c>
      <c r="H8" s="185"/>
      <c r="I8" s="60"/>
      <c r="J8" s="37">
        <v>1</v>
      </c>
      <c r="K8" s="37">
        <v>0.33333333333333331</v>
      </c>
      <c r="L8" s="63">
        <v>-1</v>
      </c>
    </row>
    <row r="9" spans="1:12" x14ac:dyDescent="0.25">
      <c r="A9" s="35" t="s">
        <v>60</v>
      </c>
      <c r="B9" s="34" t="s">
        <v>951</v>
      </c>
      <c r="C9" s="33" t="s">
        <v>75</v>
      </c>
      <c r="D9" s="36" t="s">
        <v>253</v>
      </c>
      <c r="E9" s="37">
        <v>3233</v>
      </c>
      <c r="F9" s="37">
        <v>3199</v>
      </c>
      <c r="G9" s="37">
        <v>3238</v>
      </c>
      <c r="H9" s="185">
        <v>3023</v>
      </c>
      <c r="I9" s="60">
        <v>2975</v>
      </c>
      <c r="J9" s="37">
        <v>15668</v>
      </c>
      <c r="K9" s="37">
        <v>3133.6</v>
      </c>
      <c r="L9" s="63">
        <v>-7.9802041447571914E-2</v>
      </c>
    </row>
    <row r="10" spans="1:12" x14ac:dyDescent="0.25">
      <c r="A10" s="35" t="s">
        <v>60</v>
      </c>
      <c r="B10" s="34" t="s">
        <v>951</v>
      </c>
      <c r="C10" s="33" t="s">
        <v>323</v>
      </c>
      <c r="D10" s="36" t="s">
        <v>267</v>
      </c>
      <c r="E10" s="37">
        <v>3</v>
      </c>
      <c r="F10" s="37">
        <v>3</v>
      </c>
      <c r="G10" s="37">
        <v>3</v>
      </c>
      <c r="H10" s="185">
        <v>1</v>
      </c>
      <c r="I10" s="60">
        <v>3</v>
      </c>
      <c r="J10" s="37">
        <v>13</v>
      </c>
      <c r="K10" s="37">
        <v>2.6</v>
      </c>
      <c r="L10" s="63">
        <v>0</v>
      </c>
    </row>
    <row r="11" spans="1:12" x14ac:dyDescent="0.25">
      <c r="A11" s="35" t="s">
        <v>90</v>
      </c>
      <c r="B11" s="34" t="s">
        <v>97</v>
      </c>
      <c r="C11" s="33" t="s">
        <v>399</v>
      </c>
      <c r="D11" s="36" t="s">
        <v>400</v>
      </c>
      <c r="E11" s="37">
        <v>3</v>
      </c>
      <c r="F11" s="37">
        <v>3</v>
      </c>
      <c r="G11" s="37">
        <v>2</v>
      </c>
      <c r="H11" s="185">
        <v>1</v>
      </c>
      <c r="I11" s="60">
        <v>1</v>
      </c>
      <c r="J11" s="37">
        <v>10</v>
      </c>
      <c r="K11" s="37">
        <v>2</v>
      </c>
      <c r="L11" s="63">
        <v>-0.66666666666666663</v>
      </c>
    </row>
    <row r="12" spans="1:12" x14ac:dyDescent="0.25">
      <c r="A12" s="35" t="s">
        <v>60</v>
      </c>
      <c r="B12" s="34" t="s">
        <v>951</v>
      </c>
      <c r="C12" s="33" t="s">
        <v>397</v>
      </c>
      <c r="D12" s="36" t="s">
        <v>398</v>
      </c>
      <c r="E12" s="37">
        <v>1</v>
      </c>
      <c r="F12" s="37">
        <v>1</v>
      </c>
      <c r="G12" s="37">
        <v>1</v>
      </c>
      <c r="H12" s="185"/>
      <c r="I12" s="60"/>
      <c r="J12" s="37">
        <v>3</v>
      </c>
      <c r="K12" s="37">
        <v>1</v>
      </c>
      <c r="L12" s="63">
        <v>-1</v>
      </c>
    </row>
    <row r="13" spans="1:12" x14ac:dyDescent="0.25">
      <c r="A13" s="35" t="s">
        <v>60</v>
      </c>
      <c r="B13" s="34" t="s">
        <v>63</v>
      </c>
      <c r="C13" s="33" t="s">
        <v>69</v>
      </c>
      <c r="D13" s="36" t="s">
        <v>223</v>
      </c>
      <c r="E13" s="37">
        <v>80</v>
      </c>
      <c r="F13" s="37">
        <v>77</v>
      </c>
      <c r="G13" s="37">
        <v>83</v>
      </c>
      <c r="H13" s="185">
        <v>65</v>
      </c>
      <c r="I13" s="60">
        <v>38</v>
      </c>
      <c r="J13" s="37">
        <v>343</v>
      </c>
      <c r="K13" s="37">
        <v>68.599999999999994</v>
      </c>
      <c r="L13" s="63">
        <v>-0.52500000000000002</v>
      </c>
    </row>
    <row r="14" spans="1:12" x14ac:dyDescent="0.25">
      <c r="A14" s="35" t="s">
        <v>28</v>
      </c>
      <c r="B14" s="34" t="s">
        <v>29</v>
      </c>
      <c r="C14" s="33" t="s">
        <v>421</v>
      </c>
      <c r="D14" s="36" t="s">
        <v>422</v>
      </c>
      <c r="E14" s="37">
        <v>1</v>
      </c>
      <c r="F14" s="37">
        <v>0</v>
      </c>
      <c r="G14" s="37">
        <v>1</v>
      </c>
      <c r="H14" s="185"/>
      <c r="I14" s="60"/>
      <c r="J14" s="37">
        <v>2</v>
      </c>
      <c r="K14" s="37">
        <v>0.66666666666666663</v>
      </c>
      <c r="L14" s="63">
        <v>-1</v>
      </c>
    </row>
    <row r="15" spans="1:12" x14ac:dyDescent="0.25">
      <c r="A15" s="35" t="s">
        <v>60</v>
      </c>
      <c r="B15" s="34" t="s">
        <v>63</v>
      </c>
      <c r="C15" s="33" t="s">
        <v>70</v>
      </c>
      <c r="D15" s="36" t="s">
        <v>241</v>
      </c>
      <c r="E15" s="37">
        <v>19</v>
      </c>
      <c r="F15" s="37">
        <v>23</v>
      </c>
      <c r="G15" s="37">
        <v>18</v>
      </c>
      <c r="H15" s="185">
        <v>25</v>
      </c>
      <c r="I15" s="60">
        <v>15</v>
      </c>
      <c r="J15" s="37">
        <v>100</v>
      </c>
      <c r="K15" s="37">
        <v>20</v>
      </c>
      <c r="L15" s="63">
        <v>-0.21052631578947367</v>
      </c>
    </row>
    <row r="16" spans="1:12" x14ac:dyDescent="0.25">
      <c r="A16" s="35" t="s">
        <v>60</v>
      </c>
      <c r="B16" s="34" t="s">
        <v>61</v>
      </c>
      <c r="C16" s="33" t="s">
        <v>435</v>
      </c>
      <c r="D16" s="36" t="s">
        <v>436</v>
      </c>
      <c r="E16" s="37">
        <v>1</v>
      </c>
      <c r="F16" s="37">
        <v>0</v>
      </c>
      <c r="G16" s="37">
        <v>0</v>
      </c>
      <c r="H16" s="185">
        <v>1</v>
      </c>
      <c r="I16" s="60"/>
      <c r="J16" s="37">
        <v>2</v>
      </c>
      <c r="K16" s="37">
        <v>0.5</v>
      </c>
      <c r="L16" s="63">
        <v>-1</v>
      </c>
    </row>
    <row r="17" spans="1:12" x14ac:dyDescent="0.25">
      <c r="A17" s="35" t="s">
        <v>60</v>
      </c>
      <c r="B17" s="34" t="s">
        <v>61</v>
      </c>
      <c r="C17" s="33" t="s">
        <v>437</v>
      </c>
      <c r="D17" s="36" t="s">
        <v>438</v>
      </c>
      <c r="E17" s="37">
        <v>0</v>
      </c>
      <c r="F17" s="37">
        <v>0</v>
      </c>
      <c r="G17" s="37">
        <v>2</v>
      </c>
      <c r="H17" s="185">
        <v>1</v>
      </c>
      <c r="I17" s="60"/>
      <c r="J17" s="37">
        <v>3</v>
      </c>
      <c r="K17" s="37">
        <v>0.75</v>
      </c>
      <c r="L17" s="63"/>
    </row>
    <row r="18" spans="1:12" x14ac:dyDescent="0.25">
      <c r="A18" s="35" t="s">
        <v>60</v>
      </c>
      <c r="B18" s="34" t="s">
        <v>63</v>
      </c>
      <c r="C18" s="33" t="s">
        <v>330</v>
      </c>
      <c r="D18" s="36" t="s">
        <v>222</v>
      </c>
      <c r="E18" s="37">
        <v>1</v>
      </c>
      <c r="F18" s="37">
        <v>3</v>
      </c>
      <c r="G18" s="37">
        <v>2</v>
      </c>
      <c r="H18" s="185">
        <v>1</v>
      </c>
      <c r="I18" s="60"/>
      <c r="J18" s="37">
        <v>7</v>
      </c>
      <c r="K18" s="37">
        <v>1.75</v>
      </c>
      <c r="L18" s="63">
        <v>-1</v>
      </c>
    </row>
    <row r="19" spans="1:12" x14ac:dyDescent="0.25">
      <c r="A19" s="35" t="s">
        <v>60</v>
      </c>
      <c r="B19" s="34" t="s">
        <v>63</v>
      </c>
      <c r="C19" s="33" t="s">
        <v>576</v>
      </c>
      <c r="D19" s="36" t="s">
        <v>226</v>
      </c>
      <c r="E19" s="37">
        <v>0</v>
      </c>
      <c r="F19" s="37">
        <v>2</v>
      </c>
      <c r="G19" s="37">
        <v>1</v>
      </c>
      <c r="H19" s="185"/>
      <c r="I19" s="60"/>
      <c r="J19" s="37">
        <v>3</v>
      </c>
      <c r="K19" s="37">
        <v>1</v>
      </c>
      <c r="L19" s="63"/>
    </row>
    <row r="20" spans="1:12" x14ac:dyDescent="0.25">
      <c r="A20" s="35" t="s">
        <v>49</v>
      </c>
      <c r="B20" s="34" t="s">
        <v>50</v>
      </c>
      <c r="C20" s="33" t="s">
        <v>339</v>
      </c>
      <c r="D20" s="36" t="s">
        <v>338</v>
      </c>
      <c r="E20" s="37">
        <v>3</v>
      </c>
      <c r="F20" s="37">
        <v>1</v>
      </c>
      <c r="G20" s="37">
        <v>1</v>
      </c>
      <c r="H20" s="185">
        <v>1</v>
      </c>
      <c r="I20" s="60"/>
      <c r="J20" s="37">
        <v>6</v>
      </c>
      <c r="K20" s="37">
        <v>1.5</v>
      </c>
      <c r="L20" s="63">
        <v>-1</v>
      </c>
    </row>
    <row r="21" spans="1:12" x14ac:dyDescent="0.25">
      <c r="A21" s="35" t="s">
        <v>60</v>
      </c>
      <c r="B21" s="34" t="s">
        <v>951</v>
      </c>
      <c r="C21" s="33" t="s">
        <v>403</v>
      </c>
      <c r="D21" s="36" t="s">
        <v>404</v>
      </c>
      <c r="E21" s="37">
        <v>1</v>
      </c>
      <c r="F21" s="37">
        <v>0</v>
      </c>
      <c r="G21" s="37">
        <v>0</v>
      </c>
      <c r="H21" s="185"/>
      <c r="I21" s="60"/>
      <c r="J21" s="37">
        <v>1</v>
      </c>
      <c r="K21" s="37">
        <v>0.33333333333333331</v>
      </c>
      <c r="L21" s="63">
        <v>-1</v>
      </c>
    </row>
    <row r="22" spans="1:12" x14ac:dyDescent="0.25">
      <c r="A22" s="35" t="s">
        <v>90</v>
      </c>
      <c r="B22" s="34" t="s">
        <v>97</v>
      </c>
      <c r="C22" s="33" t="s">
        <v>450</v>
      </c>
      <c r="D22" s="36" t="s">
        <v>451</v>
      </c>
      <c r="E22" s="37">
        <v>0</v>
      </c>
      <c r="F22" s="37">
        <v>1</v>
      </c>
      <c r="G22" s="37">
        <v>1</v>
      </c>
      <c r="H22" s="185"/>
      <c r="I22" s="60">
        <v>1</v>
      </c>
      <c r="J22" s="37">
        <v>3</v>
      </c>
      <c r="K22" s="37">
        <v>0.75</v>
      </c>
      <c r="L22" s="63"/>
    </row>
    <row r="23" spans="1:12" x14ac:dyDescent="0.25">
      <c r="A23" s="35" t="s">
        <v>60</v>
      </c>
      <c r="B23" s="34" t="s">
        <v>951</v>
      </c>
      <c r="C23" s="33" t="s">
        <v>541</v>
      </c>
      <c r="D23" s="36" t="s">
        <v>542</v>
      </c>
      <c r="E23" s="37">
        <v>1</v>
      </c>
      <c r="F23" s="37">
        <v>1</v>
      </c>
      <c r="G23" s="37">
        <v>2</v>
      </c>
      <c r="H23" s="185"/>
      <c r="I23" s="60"/>
      <c r="J23" s="37">
        <v>4</v>
      </c>
      <c r="K23" s="37">
        <v>1.3333333333333333</v>
      </c>
      <c r="L23" s="63">
        <v>-1</v>
      </c>
    </row>
    <row r="24" spans="1:12" x14ac:dyDescent="0.25">
      <c r="A24" s="35" t="s">
        <v>60</v>
      </c>
      <c r="B24" s="34" t="s">
        <v>951</v>
      </c>
      <c r="C24" s="33" t="s">
        <v>535</v>
      </c>
      <c r="D24" s="36" t="s">
        <v>536</v>
      </c>
      <c r="E24" s="37">
        <v>0</v>
      </c>
      <c r="F24" s="37">
        <v>0</v>
      </c>
      <c r="G24" s="37">
        <v>1</v>
      </c>
      <c r="H24" s="185"/>
      <c r="I24" s="60"/>
      <c r="J24" s="37">
        <v>1</v>
      </c>
      <c r="K24" s="37">
        <v>0.33333333333333331</v>
      </c>
      <c r="L24" s="63"/>
    </row>
    <row r="25" spans="1:12" x14ac:dyDescent="0.25">
      <c r="A25" s="35" t="s">
        <v>60</v>
      </c>
      <c r="B25" s="34" t="s">
        <v>951</v>
      </c>
      <c r="C25" s="33" t="s">
        <v>543</v>
      </c>
      <c r="D25" s="36" t="s">
        <v>544</v>
      </c>
      <c r="E25" s="37">
        <v>0</v>
      </c>
      <c r="F25" s="37">
        <v>0</v>
      </c>
      <c r="G25" s="37">
        <v>2</v>
      </c>
      <c r="H25" s="185"/>
      <c r="I25" s="60"/>
      <c r="J25" s="37">
        <v>2</v>
      </c>
      <c r="K25" s="37">
        <v>0.66666666666666663</v>
      </c>
      <c r="L25" s="63"/>
    </row>
    <row r="26" spans="1:12" x14ac:dyDescent="0.25">
      <c r="A26" s="35" t="s">
        <v>60</v>
      </c>
      <c r="B26" s="34" t="s">
        <v>61</v>
      </c>
      <c r="C26" s="33" t="s">
        <v>474</v>
      </c>
      <c r="D26" s="36" t="s">
        <v>475</v>
      </c>
      <c r="E26" s="37">
        <v>13</v>
      </c>
      <c r="F26" s="37">
        <v>6</v>
      </c>
      <c r="G26" s="37">
        <v>13</v>
      </c>
      <c r="H26" s="185">
        <v>4</v>
      </c>
      <c r="I26" s="60">
        <v>5</v>
      </c>
      <c r="J26" s="37">
        <v>41</v>
      </c>
      <c r="K26" s="37">
        <v>8.1999999999999993</v>
      </c>
      <c r="L26" s="63">
        <v>-0.61538461538461542</v>
      </c>
    </row>
    <row r="27" spans="1:12" x14ac:dyDescent="0.25">
      <c r="A27" s="35" t="s">
        <v>60</v>
      </c>
      <c r="B27" s="34" t="s">
        <v>61</v>
      </c>
      <c r="C27" s="33" t="s">
        <v>411</v>
      </c>
      <c r="D27" s="36" t="s">
        <v>412</v>
      </c>
      <c r="E27" s="37">
        <v>1</v>
      </c>
      <c r="F27" s="37">
        <v>1</v>
      </c>
      <c r="G27" s="37">
        <v>1</v>
      </c>
      <c r="H27" s="185"/>
      <c r="I27" s="60"/>
      <c r="J27" s="37">
        <v>3</v>
      </c>
      <c r="K27" s="37">
        <v>1</v>
      </c>
      <c r="L27" s="63">
        <v>-1</v>
      </c>
    </row>
    <row r="28" spans="1:12" x14ac:dyDescent="0.25">
      <c r="A28" s="35" t="s">
        <v>90</v>
      </c>
      <c r="B28" s="34" t="s">
        <v>666</v>
      </c>
      <c r="C28" s="33" t="s">
        <v>476</v>
      </c>
      <c r="D28" s="36" t="s">
        <v>477</v>
      </c>
      <c r="E28" s="37">
        <v>1</v>
      </c>
      <c r="F28" s="37">
        <v>2</v>
      </c>
      <c r="G28" s="37">
        <v>1</v>
      </c>
      <c r="H28" s="185">
        <v>1</v>
      </c>
      <c r="I28" s="60"/>
      <c r="J28" s="37">
        <v>5</v>
      </c>
      <c r="K28" s="37">
        <v>1.25</v>
      </c>
      <c r="L28" s="63">
        <v>-1</v>
      </c>
    </row>
    <row r="29" spans="1:12" x14ac:dyDescent="0.25">
      <c r="A29" s="35" t="s">
        <v>60</v>
      </c>
      <c r="B29" s="34" t="s">
        <v>951</v>
      </c>
      <c r="C29" s="33" t="s">
        <v>506</v>
      </c>
      <c r="D29" s="36" t="s">
        <v>507</v>
      </c>
      <c r="E29" s="37">
        <v>1</v>
      </c>
      <c r="F29" s="37">
        <v>0</v>
      </c>
      <c r="G29" s="37">
        <v>0</v>
      </c>
      <c r="H29" s="185"/>
      <c r="I29" s="60"/>
      <c r="J29" s="37">
        <v>1</v>
      </c>
      <c r="K29" s="37">
        <v>0.33333333333333331</v>
      </c>
      <c r="L29" s="63">
        <v>-1</v>
      </c>
    </row>
    <row r="30" spans="1:12" x14ac:dyDescent="0.25">
      <c r="A30" s="35" t="s">
        <v>60</v>
      </c>
      <c r="B30" s="34" t="s">
        <v>63</v>
      </c>
      <c r="C30" s="33" t="s">
        <v>66</v>
      </c>
      <c r="D30" s="36" t="s">
        <v>242</v>
      </c>
      <c r="E30" s="37">
        <v>32</v>
      </c>
      <c r="F30" s="37">
        <v>19</v>
      </c>
      <c r="G30" s="37">
        <v>21</v>
      </c>
      <c r="H30" s="185">
        <v>8</v>
      </c>
      <c r="I30" s="60">
        <v>8</v>
      </c>
      <c r="J30" s="37">
        <v>88</v>
      </c>
      <c r="K30" s="37">
        <v>17.600000000000001</v>
      </c>
      <c r="L30" s="63">
        <v>-0.75</v>
      </c>
    </row>
    <row r="31" spans="1:12" x14ac:dyDescent="0.25">
      <c r="A31" s="35" t="s">
        <v>90</v>
      </c>
      <c r="B31" s="34" t="s">
        <v>666</v>
      </c>
      <c r="C31" s="33" t="s">
        <v>348</v>
      </c>
      <c r="D31" s="36" t="s">
        <v>349</v>
      </c>
      <c r="E31" s="37">
        <v>0</v>
      </c>
      <c r="F31" s="37">
        <v>1</v>
      </c>
      <c r="G31" s="37">
        <v>1</v>
      </c>
      <c r="H31" s="185"/>
      <c r="I31" s="60"/>
      <c r="J31" s="37">
        <v>2</v>
      </c>
      <c r="K31" s="37">
        <v>0.66666666666666663</v>
      </c>
      <c r="L31" s="63"/>
    </row>
    <row r="32" spans="1:12" x14ac:dyDescent="0.25">
      <c r="A32" s="35" t="s">
        <v>60</v>
      </c>
      <c r="B32" s="34" t="s">
        <v>63</v>
      </c>
      <c r="C32" s="33" t="s">
        <v>67</v>
      </c>
      <c r="D32" s="36" t="s">
        <v>221</v>
      </c>
      <c r="E32" s="37">
        <v>207</v>
      </c>
      <c r="F32" s="37">
        <v>178</v>
      </c>
      <c r="G32" s="37">
        <v>156</v>
      </c>
      <c r="H32" s="185">
        <v>147</v>
      </c>
      <c r="I32" s="60">
        <v>129</v>
      </c>
      <c r="J32" s="37">
        <v>817</v>
      </c>
      <c r="K32" s="37">
        <v>163.4</v>
      </c>
      <c r="L32" s="63">
        <v>-0.37681159420289856</v>
      </c>
    </row>
    <row r="33" spans="1:12" x14ac:dyDescent="0.25">
      <c r="A33" s="35" t="s">
        <v>60</v>
      </c>
      <c r="B33" s="34" t="s">
        <v>951</v>
      </c>
      <c r="C33" s="33" t="s">
        <v>87</v>
      </c>
      <c r="D33" s="36" t="s">
        <v>469</v>
      </c>
      <c r="E33" s="37">
        <v>34</v>
      </c>
      <c r="F33" s="37">
        <v>21</v>
      </c>
      <c r="G33" s="37">
        <v>18</v>
      </c>
      <c r="H33" s="185">
        <v>21</v>
      </c>
      <c r="I33" s="60">
        <v>12</v>
      </c>
      <c r="J33" s="37">
        <v>106</v>
      </c>
      <c r="K33" s="37">
        <v>21.2</v>
      </c>
      <c r="L33" s="63">
        <v>-0.6470588235294118</v>
      </c>
    </row>
    <row r="34" spans="1:12" x14ac:dyDescent="0.25">
      <c r="A34" s="35" t="s">
        <v>60</v>
      </c>
      <c r="B34" s="34" t="s">
        <v>63</v>
      </c>
      <c r="C34" s="33" t="s">
        <v>64</v>
      </c>
      <c r="D34" s="36" t="s">
        <v>347</v>
      </c>
      <c r="E34" s="37">
        <v>28</v>
      </c>
      <c r="F34" s="37">
        <v>16</v>
      </c>
      <c r="G34" s="37">
        <v>11</v>
      </c>
      <c r="H34" s="185">
        <v>8</v>
      </c>
      <c r="I34" s="60">
        <v>7</v>
      </c>
      <c r="J34" s="37">
        <v>70</v>
      </c>
      <c r="K34" s="37">
        <v>14</v>
      </c>
      <c r="L34" s="63">
        <v>-0.75</v>
      </c>
    </row>
    <row r="35" spans="1:12" x14ac:dyDescent="0.25">
      <c r="A35" s="35" t="s">
        <v>60</v>
      </c>
      <c r="B35" s="34" t="s">
        <v>63</v>
      </c>
      <c r="C35" s="33" t="s">
        <v>342</v>
      </c>
      <c r="D35" s="36" t="s">
        <v>343</v>
      </c>
      <c r="E35" s="37">
        <v>14</v>
      </c>
      <c r="F35" s="37">
        <v>6</v>
      </c>
      <c r="G35" s="37">
        <v>3</v>
      </c>
      <c r="H35" s="185">
        <v>1</v>
      </c>
      <c r="I35" s="60">
        <v>1</v>
      </c>
      <c r="J35" s="37">
        <v>25</v>
      </c>
      <c r="K35" s="37">
        <v>5</v>
      </c>
      <c r="L35" s="63">
        <v>-0.9285714285714286</v>
      </c>
    </row>
    <row r="36" spans="1:12" x14ac:dyDescent="0.25">
      <c r="A36" s="35" t="s">
        <v>60</v>
      </c>
      <c r="B36" s="34" t="s">
        <v>63</v>
      </c>
      <c r="C36" s="33" t="s">
        <v>68</v>
      </c>
      <c r="D36" s="36" t="s">
        <v>229</v>
      </c>
      <c r="E36" s="37">
        <v>38</v>
      </c>
      <c r="F36" s="37">
        <v>23</v>
      </c>
      <c r="G36" s="37">
        <v>16</v>
      </c>
      <c r="H36" s="185">
        <v>11</v>
      </c>
      <c r="I36" s="60">
        <v>5</v>
      </c>
      <c r="J36" s="37">
        <v>93</v>
      </c>
      <c r="K36" s="37">
        <v>18.600000000000001</v>
      </c>
      <c r="L36" s="63">
        <v>-0.86842105263157898</v>
      </c>
    </row>
    <row r="37" spans="1:12" x14ac:dyDescent="0.25">
      <c r="A37" s="35" t="s">
        <v>28</v>
      </c>
      <c r="B37" s="34" t="s">
        <v>29</v>
      </c>
      <c r="C37" s="33" t="s">
        <v>584</v>
      </c>
      <c r="D37" s="36" t="s">
        <v>585</v>
      </c>
      <c r="E37" s="37">
        <v>0</v>
      </c>
      <c r="F37" s="37">
        <v>0</v>
      </c>
      <c r="G37" s="37">
        <v>1</v>
      </c>
      <c r="H37" s="185">
        <v>1</v>
      </c>
      <c r="I37" s="60">
        <v>1</v>
      </c>
      <c r="J37" s="37">
        <v>3</v>
      </c>
      <c r="K37" s="37">
        <v>0.6</v>
      </c>
      <c r="L37" s="63"/>
    </row>
    <row r="38" spans="1:12" x14ac:dyDescent="0.25">
      <c r="A38" s="35" t="s">
        <v>60</v>
      </c>
      <c r="B38" s="34" t="s">
        <v>61</v>
      </c>
      <c r="C38" s="33" t="s">
        <v>409</v>
      </c>
      <c r="D38" s="36" t="s">
        <v>410</v>
      </c>
      <c r="E38" s="37">
        <v>0</v>
      </c>
      <c r="F38" s="37">
        <v>0</v>
      </c>
      <c r="G38" s="37">
        <v>1</v>
      </c>
      <c r="H38" s="185"/>
      <c r="I38" s="60"/>
      <c r="J38" s="37">
        <v>1</v>
      </c>
      <c r="K38" s="37">
        <v>0.33333333333333331</v>
      </c>
      <c r="L38" s="63"/>
    </row>
    <row r="39" spans="1:12" x14ac:dyDescent="0.25">
      <c r="A39" s="35" t="s">
        <v>28</v>
      </c>
      <c r="B39" s="34" t="s">
        <v>29</v>
      </c>
      <c r="C39" s="33" t="s">
        <v>128</v>
      </c>
      <c r="D39" s="36" t="s">
        <v>129</v>
      </c>
      <c r="E39" s="37">
        <v>3</v>
      </c>
      <c r="F39" s="37">
        <v>3</v>
      </c>
      <c r="G39" s="37">
        <v>2</v>
      </c>
      <c r="H39" s="185">
        <v>2</v>
      </c>
      <c r="I39" s="60">
        <v>1</v>
      </c>
      <c r="J39" s="37">
        <v>11</v>
      </c>
      <c r="K39" s="37">
        <v>2.2000000000000002</v>
      </c>
      <c r="L39" s="63">
        <v>-0.66666666666666663</v>
      </c>
    </row>
    <row r="40" spans="1:12" x14ac:dyDescent="0.25">
      <c r="A40" s="35" t="s">
        <v>60</v>
      </c>
      <c r="B40" s="34" t="s">
        <v>61</v>
      </c>
      <c r="C40" s="33" t="s">
        <v>432</v>
      </c>
      <c r="D40" s="36" t="s">
        <v>433</v>
      </c>
      <c r="E40" s="37">
        <v>0</v>
      </c>
      <c r="F40" s="37">
        <v>0</v>
      </c>
      <c r="G40" s="37">
        <v>1</v>
      </c>
      <c r="H40" s="185">
        <v>1</v>
      </c>
      <c r="I40" s="60"/>
      <c r="J40" s="37">
        <v>2</v>
      </c>
      <c r="K40" s="37">
        <v>0.5</v>
      </c>
      <c r="L40" s="63"/>
    </row>
    <row r="41" spans="1:12" x14ac:dyDescent="0.25">
      <c r="A41" s="35" t="s">
        <v>28</v>
      </c>
      <c r="B41" s="34" t="s">
        <v>665</v>
      </c>
      <c r="C41" s="33" t="s">
        <v>386</v>
      </c>
      <c r="D41" s="36" t="s">
        <v>387</v>
      </c>
      <c r="E41" s="37">
        <v>1</v>
      </c>
      <c r="F41" s="37">
        <v>1</v>
      </c>
      <c r="G41" s="37">
        <v>0</v>
      </c>
      <c r="H41" s="185"/>
      <c r="I41" s="60"/>
      <c r="J41" s="37">
        <v>2</v>
      </c>
      <c r="K41" s="37">
        <v>0.66666666666666663</v>
      </c>
      <c r="L41" s="63">
        <v>-1</v>
      </c>
    </row>
    <row r="42" spans="1:12" x14ac:dyDescent="0.25">
      <c r="A42" s="35" t="s">
        <v>28</v>
      </c>
      <c r="B42" s="34" t="s">
        <v>29</v>
      </c>
      <c r="C42" s="33" t="s">
        <v>33</v>
      </c>
      <c r="D42" s="36" t="s">
        <v>588</v>
      </c>
      <c r="E42" s="37">
        <v>13</v>
      </c>
      <c r="F42" s="37">
        <v>11</v>
      </c>
      <c r="G42" s="37">
        <v>6</v>
      </c>
      <c r="H42" s="185">
        <v>1</v>
      </c>
      <c r="I42" s="60">
        <v>4</v>
      </c>
      <c r="J42" s="37">
        <v>35</v>
      </c>
      <c r="K42" s="37">
        <v>7</v>
      </c>
      <c r="L42" s="63">
        <v>-0.69230769230769229</v>
      </c>
    </row>
    <row r="43" spans="1:12" x14ac:dyDescent="0.25">
      <c r="A43" s="35" t="s">
        <v>28</v>
      </c>
      <c r="B43" s="34" t="s">
        <v>665</v>
      </c>
      <c r="C43" s="33" t="s">
        <v>384</v>
      </c>
      <c r="D43" s="36" t="s">
        <v>385</v>
      </c>
      <c r="E43" s="37">
        <v>0</v>
      </c>
      <c r="F43" s="37">
        <v>0</v>
      </c>
      <c r="G43" s="37">
        <v>0</v>
      </c>
      <c r="H43" s="185">
        <v>1</v>
      </c>
      <c r="I43" s="60"/>
      <c r="J43" s="37">
        <v>1</v>
      </c>
      <c r="K43" s="37">
        <v>0.25</v>
      </c>
      <c r="L43" s="63"/>
    </row>
    <row r="44" spans="1:12" x14ac:dyDescent="0.25">
      <c r="A44" s="35" t="s">
        <v>28</v>
      </c>
      <c r="B44" s="34" t="s">
        <v>29</v>
      </c>
      <c r="C44" s="33" t="s">
        <v>130</v>
      </c>
      <c r="D44" s="36" t="s">
        <v>131</v>
      </c>
      <c r="E44" s="37">
        <v>8</v>
      </c>
      <c r="F44" s="37">
        <v>7</v>
      </c>
      <c r="G44" s="37">
        <v>7</v>
      </c>
      <c r="H44" s="185">
        <v>1</v>
      </c>
      <c r="I44" s="60">
        <v>1</v>
      </c>
      <c r="J44" s="37">
        <v>24</v>
      </c>
      <c r="K44" s="37">
        <v>4.8</v>
      </c>
      <c r="L44" s="63">
        <v>-0.875</v>
      </c>
    </row>
    <row r="45" spans="1:12" x14ac:dyDescent="0.25">
      <c r="A45" s="35" t="s">
        <v>49</v>
      </c>
      <c r="B45" s="34" t="s">
        <v>50</v>
      </c>
      <c r="C45" s="33" t="s">
        <v>943</v>
      </c>
      <c r="D45" s="36" t="s">
        <v>945</v>
      </c>
      <c r="E45" s="37"/>
      <c r="F45" s="37"/>
      <c r="G45" s="37"/>
      <c r="H45" s="185"/>
      <c r="I45" s="60">
        <v>1</v>
      </c>
      <c r="J45" s="37">
        <v>1</v>
      </c>
      <c r="K45" s="37">
        <v>1</v>
      </c>
      <c r="L45" s="63"/>
    </row>
    <row r="46" spans="1:12" x14ac:dyDescent="0.25">
      <c r="A46" s="35" t="s">
        <v>28</v>
      </c>
      <c r="B46" s="34" t="s">
        <v>29</v>
      </c>
      <c r="C46" s="33" t="s">
        <v>940</v>
      </c>
      <c r="D46" s="36" t="s">
        <v>596</v>
      </c>
      <c r="E46" s="37"/>
      <c r="F46" s="37"/>
      <c r="G46" s="37"/>
      <c r="H46" s="185"/>
      <c r="I46" s="60">
        <v>1</v>
      </c>
      <c r="J46" s="37">
        <v>1</v>
      </c>
      <c r="K46" s="37">
        <v>1</v>
      </c>
      <c r="L46" s="63"/>
    </row>
    <row r="47" spans="1:12" x14ac:dyDescent="0.25">
      <c r="A47" s="35" t="s">
        <v>60</v>
      </c>
      <c r="B47" s="34" t="s">
        <v>951</v>
      </c>
      <c r="C47" s="33" t="s">
        <v>456</v>
      </c>
      <c r="D47" s="36" t="s">
        <v>457</v>
      </c>
      <c r="E47" s="37">
        <v>0</v>
      </c>
      <c r="F47" s="37">
        <v>1</v>
      </c>
      <c r="G47" s="37">
        <v>0</v>
      </c>
      <c r="H47" s="185"/>
      <c r="I47" s="60"/>
      <c r="J47" s="37">
        <v>1</v>
      </c>
      <c r="K47" s="37">
        <v>0.33333333333333331</v>
      </c>
      <c r="L47" s="63"/>
    </row>
    <row r="48" spans="1:12" x14ac:dyDescent="0.25">
      <c r="A48" s="35" t="s">
        <v>60</v>
      </c>
      <c r="B48" s="34" t="s">
        <v>951</v>
      </c>
      <c r="C48" s="33" t="s">
        <v>533</v>
      </c>
      <c r="D48" s="36" t="s">
        <v>534</v>
      </c>
      <c r="E48" s="37">
        <v>0</v>
      </c>
      <c r="F48" s="37">
        <v>1</v>
      </c>
      <c r="G48" s="37">
        <v>0</v>
      </c>
      <c r="H48" s="185"/>
      <c r="I48" s="60"/>
      <c r="J48" s="37">
        <v>1</v>
      </c>
      <c r="K48" s="37">
        <v>0.33333333333333331</v>
      </c>
      <c r="L48" s="63"/>
    </row>
    <row r="49" spans="1:12" x14ac:dyDescent="0.25">
      <c r="A49" s="35" t="s">
        <v>60</v>
      </c>
      <c r="B49" s="34" t="s">
        <v>951</v>
      </c>
      <c r="C49" s="33" t="s">
        <v>597</v>
      </c>
      <c r="D49" s="36" t="s">
        <v>598</v>
      </c>
      <c r="E49" s="37">
        <v>0</v>
      </c>
      <c r="F49" s="37">
        <v>0</v>
      </c>
      <c r="G49" s="37">
        <v>0</v>
      </c>
      <c r="H49" s="185">
        <v>1</v>
      </c>
      <c r="I49" s="60"/>
      <c r="J49" s="37">
        <v>1</v>
      </c>
      <c r="K49" s="37">
        <v>0.25</v>
      </c>
      <c r="L49" s="63"/>
    </row>
    <row r="50" spans="1:12" x14ac:dyDescent="0.25">
      <c r="A50" s="35" t="s">
        <v>49</v>
      </c>
      <c r="B50" s="34" t="s">
        <v>50</v>
      </c>
      <c r="C50" s="33" t="s">
        <v>190</v>
      </c>
      <c r="D50" s="36" t="s">
        <v>191</v>
      </c>
      <c r="E50" s="37">
        <v>63</v>
      </c>
      <c r="F50" s="37">
        <v>49</v>
      </c>
      <c r="G50" s="37">
        <v>60</v>
      </c>
      <c r="H50" s="185">
        <v>71</v>
      </c>
      <c r="I50" s="60">
        <v>75</v>
      </c>
      <c r="J50" s="37">
        <v>318</v>
      </c>
      <c r="K50" s="37">
        <v>63.6</v>
      </c>
      <c r="L50" s="63">
        <v>0.19047619047619047</v>
      </c>
    </row>
    <row r="51" spans="1:12" x14ac:dyDescent="0.25">
      <c r="A51" s="35" t="s">
        <v>60</v>
      </c>
      <c r="B51" s="34" t="s">
        <v>951</v>
      </c>
      <c r="C51" s="33" t="s">
        <v>389</v>
      </c>
      <c r="D51" s="36" t="s">
        <v>390</v>
      </c>
      <c r="E51" s="37">
        <v>1</v>
      </c>
      <c r="F51" s="37">
        <v>1</v>
      </c>
      <c r="G51" s="37">
        <v>1</v>
      </c>
      <c r="H51" s="185"/>
      <c r="I51" s="60"/>
      <c r="J51" s="37">
        <v>3</v>
      </c>
      <c r="K51" s="37">
        <v>1</v>
      </c>
      <c r="L51" s="63">
        <v>-1</v>
      </c>
    </row>
    <row r="52" spans="1:12" x14ac:dyDescent="0.25">
      <c r="A52" s="35" t="s">
        <v>90</v>
      </c>
      <c r="B52" s="34" t="s">
        <v>97</v>
      </c>
      <c r="C52" s="33" t="s">
        <v>401</v>
      </c>
      <c r="D52" s="36" t="s">
        <v>402</v>
      </c>
      <c r="E52" s="37">
        <v>1</v>
      </c>
      <c r="F52" s="37">
        <v>1</v>
      </c>
      <c r="G52" s="37">
        <v>1</v>
      </c>
      <c r="H52" s="185">
        <v>1</v>
      </c>
      <c r="I52" s="60"/>
      <c r="J52" s="37">
        <v>4</v>
      </c>
      <c r="K52" s="37">
        <v>1</v>
      </c>
      <c r="L52" s="63">
        <v>-1</v>
      </c>
    </row>
    <row r="53" spans="1:12" x14ac:dyDescent="0.25">
      <c r="A53" s="35" t="s">
        <v>60</v>
      </c>
      <c r="B53" s="34" t="s">
        <v>951</v>
      </c>
      <c r="C53" s="33" t="s">
        <v>394</v>
      </c>
      <c r="D53" s="36" t="s">
        <v>259</v>
      </c>
      <c r="E53" s="37">
        <v>3</v>
      </c>
      <c r="F53" s="37">
        <v>2</v>
      </c>
      <c r="G53" s="37">
        <v>3</v>
      </c>
      <c r="H53" s="185">
        <v>2</v>
      </c>
      <c r="I53" s="60">
        <v>2</v>
      </c>
      <c r="J53" s="37">
        <v>12</v>
      </c>
      <c r="K53" s="37">
        <v>2.4</v>
      </c>
      <c r="L53" s="63">
        <v>-0.33333333333333331</v>
      </c>
    </row>
    <row r="54" spans="1:12" x14ac:dyDescent="0.25">
      <c r="A54" s="35" t="s">
        <v>90</v>
      </c>
      <c r="B54" s="34" t="s">
        <v>97</v>
      </c>
      <c r="C54" s="33" t="s">
        <v>287</v>
      </c>
      <c r="D54" s="36" t="s">
        <v>288</v>
      </c>
      <c r="E54" s="37">
        <v>957</v>
      </c>
      <c r="F54" s="37">
        <v>1062</v>
      </c>
      <c r="G54" s="37">
        <v>1229</v>
      </c>
      <c r="H54" s="185">
        <v>1241</v>
      </c>
      <c r="I54" s="60">
        <v>1306</v>
      </c>
      <c r="J54" s="37">
        <v>5795</v>
      </c>
      <c r="K54" s="37">
        <v>1159</v>
      </c>
      <c r="L54" s="63">
        <v>0.36468129571577845</v>
      </c>
    </row>
    <row r="55" spans="1:12" x14ac:dyDescent="0.25">
      <c r="A55" s="35" t="s">
        <v>90</v>
      </c>
      <c r="B55" s="34" t="s">
        <v>97</v>
      </c>
      <c r="C55" s="33" t="s">
        <v>307</v>
      </c>
      <c r="D55" s="36" t="s">
        <v>308</v>
      </c>
      <c r="E55" s="37">
        <v>157</v>
      </c>
      <c r="F55" s="37">
        <v>112</v>
      </c>
      <c r="G55" s="37">
        <v>106</v>
      </c>
      <c r="H55" s="185">
        <v>105</v>
      </c>
      <c r="I55" s="60">
        <v>136</v>
      </c>
      <c r="J55" s="37">
        <v>616</v>
      </c>
      <c r="K55" s="37">
        <v>123.2</v>
      </c>
      <c r="L55" s="63">
        <v>-0.13375796178343949</v>
      </c>
    </row>
    <row r="56" spans="1:12" x14ac:dyDescent="0.25">
      <c r="A56" s="35" t="s">
        <v>90</v>
      </c>
      <c r="B56" s="34" t="s">
        <v>97</v>
      </c>
      <c r="C56" s="33" t="s">
        <v>289</v>
      </c>
      <c r="D56" s="36" t="s">
        <v>290</v>
      </c>
      <c r="E56" s="37">
        <v>322</v>
      </c>
      <c r="F56" s="37">
        <v>343</v>
      </c>
      <c r="G56" s="37">
        <v>378</v>
      </c>
      <c r="H56" s="185">
        <v>470</v>
      </c>
      <c r="I56" s="60">
        <v>428</v>
      </c>
      <c r="J56" s="37">
        <v>1941</v>
      </c>
      <c r="K56" s="37">
        <v>388.2</v>
      </c>
      <c r="L56" s="63">
        <v>0.32919254658385094</v>
      </c>
    </row>
    <row r="57" spans="1:12" x14ac:dyDescent="0.25">
      <c r="A57" s="35" t="s">
        <v>60</v>
      </c>
      <c r="B57" s="34" t="s">
        <v>63</v>
      </c>
      <c r="C57" s="33" t="s">
        <v>624</v>
      </c>
      <c r="D57" s="36" t="s">
        <v>625</v>
      </c>
      <c r="E57" s="37">
        <v>1</v>
      </c>
      <c r="F57" s="37">
        <v>1</v>
      </c>
      <c r="G57" s="37">
        <v>1</v>
      </c>
      <c r="H57" s="185">
        <v>1</v>
      </c>
      <c r="I57" s="60"/>
      <c r="J57" s="37">
        <v>4</v>
      </c>
      <c r="K57" s="37">
        <v>1</v>
      </c>
      <c r="L57" s="63">
        <v>-1</v>
      </c>
    </row>
    <row r="58" spans="1:12" x14ac:dyDescent="0.25">
      <c r="A58" s="35" t="s">
        <v>40</v>
      </c>
      <c r="B58" s="34" t="s">
        <v>41</v>
      </c>
      <c r="C58" s="33" t="s">
        <v>480</v>
      </c>
      <c r="D58" s="36" t="s">
        <v>481</v>
      </c>
      <c r="E58" s="37">
        <v>3</v>
      </c>
      <c r="F58" s="37">
        <v>2</v>
      </c>
      <c r="G58" s="37">
        <v>0</v>
      </c>
      <c r="H58" s="185">
        <v>1</v>
      </c>
      <c r="I58" s="60">
        <v>1</v>
      </c>
      <c r="J58" s="37">
        <v>7</v>
      </c>
      <c r="K58" s="37">
        <v>1.4</v>
      </c>
      <c r="L58" s="63">
        <v>-0.66666666666666663</v>
      </c>
    </row>
    <row r="59" spans="1:12" x14ac:dyDescent="0.25">
      <c r="A59" s="35" t="s">
        <v>40</v>
      </c>
      <c r="B59" s="34" t="s">
        <v>41</v>
      </c>
      <c r="C59" s="33" t="s">
        <v>482</v>
      </c>
      <c r="D59" s="36" t="s">
        <v>483</v>
      </c>
      <c r="E59" s="37">
        <v>2</v>
      </c>
      <c r="F59" s="37">
        <v>2</v>
      </c>
      <c r="G59" s="37">
        <v>2</v>
      </c>
      <c r="H59" s="185">
        <v>3</v>
      </c>
      <c r="I59" s="60">
        <v>2</v>
      </c>
      <c r="J59" s="37">
        <v>11</v>
      </c>
      <c r="K59" s="37">
        <v>2.2000000000000002</v>
      </c>
      <c r="L59" s="63">
        <v>0</v>
      </c>
    </row>
    <row r="60" spans="1:12" x14ac:dyDescent="0.25">
      <c r="A60" s="35" t="s">
        <v>28</v>
      </c>
      <c r="B60" s="34" t="s">
        <v>29</v>
      </c>
      <c r="C60" s="33" t="s">
        <v>589</v>
      </c>
      <c r="D60" s="36" t="s">
        <v>590</v>
      </c>
      <c r="E60" s="37">
        <v>1</v>
      </c>
      <c r="F60" s="37">
        <v>0</v>
      </c>
      <c r="G60" s="37">
        <v>0</v>
      </c>
      <c r="H60" s="185"/>
      <c r="I60" s="60">
        <v>1</v>
      </c>
      <c r="J60" s="37">
        <v>2</v>
      </c>
      <c r="K60" s="37">
        <v>0.5</v>
      </c>
      <c r="L60" s="63">
        <v>0</v>
      </c>
    </row>
    <row r="61" spans="1:12" x14ac:dyDescent="0.25">
      <c r="A61" s="35" t="s">
        <v>60</v>
      </c>
      <c r="B61" s="34" t="s">
        <v>63</v>
      </c>
      <c r="C61" s="33" t="s">
        <v>243</v>
      </c>
      <c r="D61" s="36" t="s">
        <v>244</v>
      </c>
      <c r="E61" s="37">
        <v>16</v>
      </c>
      <c r="F61" s="37">
        <v>16</v>
      </c>
      <c r="G61" s="37">
        <v>18</v>
      </c>
      <c r="H61" s="185">
        <v>19</v>
      </c>
      <c r="I61" s="60">
        <v>9</v>
      </c>
      <c r="J61" s="37">
        <v>78</v>
      </c>
      <c r="K61" s="37">
        <v>15.6</v>
      </c>
      <c r="L61" s="63">
        <v>-0.4375</v>
      </c>
    </row>
    <row r="62" spans="1:12" x14ac:dyDescent="0.25">
      <c r="A62" s="35" t="s">
        <v>40</v>
      </c>
      <c r="B62" s="34" t="s">
        <v>41</v>
      </c>
      <c r="C62" s="33" t="s">
        <v>168</v>
      </c>
      <c r="D62" s="36" t="s">
        <v>479</v>
      </c>
      <c r="E62" s="37">
        <v>4592</v>
      </c>
      <c r="F62" s="37">
        <v>2643</v>
      </c>
      <c r="G62" s="37">
        <v>1599</v>
      </c>
      <c r="H62" s="185">
        <v>786</v>
      </c>
      <c r="I62" s="60">
        <v>467</v>
      </c>
      <c r="J62" s="37">
        <v>10087</v>
      </c>
      <c r="K62" s="37">
        <v>2017.4</v>
      </c>
      <c r="L62" s="63">
        <v>-0.89830139372822304</v>
      </c>
    </row>
    <row r="63" spans="1:12" x14ac:dyDescent="0.25">
      <c r="A63" s="35" t="s">
        <v>40</v>
      </c>
      <c r="B63" s="34" t="s">
        <v>41</v>
      </c>
      <c r="C63" s="33" t="s">
        <v>42</v>
      </c>
      <c r="D63" s="36" t="s">
        <v>178</v>
      </c>
      <c r="E63" s="37">
        <v>68</v>
      </c>
      <c r="F63" s="37">
        <v>46</v>
      </c>
      <c r="G63" s="37">
        <v>29</v>
      </c>
      <c r="H63" s="185">
        <v>17</v>
      </c>
      <c r="I63" s="60">
        <v>8</v>
      </c>
      <c r="J63" s="37">
        <v>168</v>
      </c>
      <c r="K63" s="37">
        <v>33.6</v>
      </c>
      <c r="L63" s="63">
        <v>-0.88235294117647056</v>
      </c>
    </row>
    <row r="64" spans="1:12" x14ac:dyDescent="0.25">
      <c r="A64" s="35" t="s">
        <v>40</v>
      </c>
      <c r="B64" s="34" t="s">
        <v>41</v>
      </c>
      <c r="C64" s="33" t="s">
        <v>174</v>
      </c>
      <c r="D64" s="36" t="s">
        <v>175</v>
      </c>
      <c r="E64" s="37">
        <v>8</v>
      </c>
      <c r="F64" s="37">
        <v>5</v>
      </c>
      <c r="G64" s="37">
        <v>1</v>
      </c>
      <c r="H64" s="185">
        <v>1</v>
      </c>
      <c r="I64" s="60">
        <v>1</v>
      </c>
      <c r="J64" s="37">
        <v>16</v>
      </c>
      <c r="K64" s="37">
        <v>3.2</v>
      </c>
      <c r="L64" s="63">
        <v>-0.875</v>
      </c>
    </row>
    <row r="65" spans="1:12" x14ac:dyDescent="0.25">
      <c r="A65" s="35" t="s">
        <v>40</v>
      </c>
      <c r="B65" s="34" t="s">
        <v>41</v>
      </c>
      <c r="C65" s="33" t="s">
        <v>179</v>
      </c>
      <c r="D65" s="36" t="s">
        <v>180</v>
      </c>
      <c r="E65" s="37">
        <v>11</v>
      </c>
      <c r="F65" s="37">
        <v>5</v>
      </c>
      <c r="G65" s="37">
        <v>3</v>
      </c>
      <c r="H65" s="185"/>
      <c r="I65" s="60">
        <v>1</v>
      </c>
      <c r="J65" s="37">
        <v>20</v>
      </c>
      <c r="K65" s="37">
        <v>5</v>
      </c>
      <c r="L65" s="63">
        <v>-0.90909090909090906</v>
      </c>
    </row>
    <row r="66" spans="1:12" x14ac:dyDescent="0.25">
      <c r="A66" s="35" t="s">
        <v>40</v>
      </c>
      <c r="B66" s="34" t="s">
        <v>41</v>
      </c>
      <c r="C66" s="33" t="s">
        <v>43</v>
      </c>
      <c r="D66" s="36" t="s">
        <v>181</v>
      </c>
      <c r="E66" s="37">
        <v>14</v>
      </c>
      <c r="F66" s="37">
        <v>4</v>
      </c>
      <c r="G66" s="37">
        <v>5</v>
      </c>
      <c r="H66" s="185">
        <v>3</v>
      </c>
      <c r="I66" s="60"/>
      <c r="J66" s="37">
        <v>26</v>
      </c>
      <c r="K66" s="37">
        <v>6.5</v>
      </c>
      <c r="L66" s="63">
        <v>-1</v>
      </c>
    </row>
    <row r="67" spans="1:12" x14ac:dyDescent="0.25">
      <c r="A67" s="35" t="s">
        <v>40</v>
      </c>
      <c r="B67" s="34" t="s">
        <v>41</v>
      </c>
      <c r="C67" s="33" t="s">
        <v>484</v>
      </c>
      <c r="D67" s="36" t="s">
        <v>485</v>
      </c>
      <c r="E67" s="37">
        <v>3</v>
      </c>
      <c r="F67" s="37">
        <v>1</v>
      </c>
      <c r="G67" s="37">
        <v>1</v>
      </c>
      <c r="H67" s="185"/>
      <c r="I67" s="60">
        <v>1</v>
      </c>
      <c r="J67" s="37">
        <v>6</v>
      </c>
      <c r="K67" s="37">
        <v>1.5</v>
      </c>
      <c r="L67" s="63">
        <v>-0.66666666666666663</v>
      </c>
    </row>
    <row r="68" spans="1:12" x14ac:dyDescent="0.25">
      <c r="A68" s="35" t="s">
        <v>40</v>
      </c>
      <c r="B68" s="34" t="s">
        <v>41</v>
      </c>
      <c r="C68" s="33" t="s">
        <v>44</v>
      </c>
      <c r="D68" s="36" t="s">
        <v>177</v>
      </c>
      <c r="E68" s="37">
        <v>24</v>
      </c>
      <c r="F68" s="37">
        <v>12</v>
      </c>
      <c r="G68" s="37">
        <v>4</v>
      </c>
      <c r="H68" s="185">
        <v>3</v>
      </c>
      <c r="I68" s="60">
        <v>3</v>
      </c>
      <c r="J68" s="37">
        <v>46</v>
      </c>
      <c r="K68" s="37">
        <v>9.1999999999999993</v>
      </c>
      <c r="L68" s="63">
        <v>-0.875</v>
      </c>
    </row>
    <row r="69" spans="1:12" x14ac:dyDescent="0.25">
      <c r="A69" s="35" t="s">
        <v>40</v>
      </c>
      <c r="B69" s="34" t="s">
        <v>41</v>
      </c>
      <c r="C69" s="33" t="s">
        <v>487</v>
      </c>
      <c r="D69" s="36" t="s">
        <v>488</v>
      </c>
      <c r="E69" s="37">
        <v>2</v>
      </c>
      <c r="F69" s="37">
        <v>5</v>
      </c>
      <c r="G69" s="37">
        <v>5</v>
      </c>
      <c r="H69" s="185">
        <v>2</v>
      </c>
      <c r="I69" s="60">
        <v>1</v>
      </c>
      <c r="J69" s="37">
        <v>15</v>
      </c>
      <c r="K69" s="37">
        <v>3</v>
      </c>
      <c r="L69" s="63">
        <v>-0.5</v>
      </c>
    </row>
    <row r="70" spans="1:12" x14ac:dyDescent="0.25">
      <c r="A70" s="35" t="s">
        <v>40</v>
      </c>
      <c r="B70" s="34" t="s">
        <v>41</v>
      </c>
      <c r="C70" s="33" t="s">
        <v>182</v>
      </c>
      <c r="D70" s="36" t="s">
        <v>183</v>
      </c>
      <c r="E70" s="37">
        <v>4</v>
      </c>
      <c r="F70" s="37">
        <v>3</v>
      </c>
      <c r="G70" s="37">
        <v>1</v>
      </c>
      <c r="H70" s="185"/>
      <c r="I70" s="60"/>
      <c r="J70" s="37">
        <v>8</v>
      </c>
      <c r="K70" s="37">
        <v>2.6666666666666665</v>
      </c>
      <c r="L70" s="63">
        <v>-1</v>
      </c>
    </row>
    <row r="71" spans="1:12" x14ac:dyDescent="0.25">
      <c r="A71" s="35" t="s">
        <v>40</v>
      </c>
      <c r="B71" s="34" t="s">
        <v>41</v>
      </c>
      <c r="C71" s="33" t="s">
        <v>489</v>
      </c>
      <c r="D71" s="36" t="s">
        <v>490</v>
      </c>
      <c r="E71" s="37">
        <v>5</v>
      </c>
      <c r="F71" s="37">
        <v>2</v>
      </c>
      <c r="G71" s="37">
        <v>3</v>
      </c>
      <c r="H71" s="185">
        <v>1</v>
      </c>
      <c r="I71" s="60"/>
      <c r="J71" s="37">
        <v>11</v>
      </c>
      <c r="K71" s="37">
        <v>2.75</v>
      </c>
      <c r="L71" s="63">
        <v>-1</v>
      </c>
    </row>
    <row r="72" spans="1:12" x14ac:dyDescent="0.25">
      <c r="A72" s="35" t="s">
        <v>40</v>
      </c>
      <c r="B72" s="34" t="s">
        <v>41</v>
      </c>
      <c r="C72" s="33" t="s">
        <v>46</v>
      </c>
      <c r="D72" s="36" t="s">
        <v>173</v>
      </c>
      <c r="E72" s="37">
        <v>84</v>
      </c>
      <c r="F72" s="37">
        <v>53</v>
      </c>
      <c r="G72" s="37">
        <v>25</v>
      </c>
      <c r="H72" s="185">
        <v>13</v>
      </c>
      <c r="I72" s="60">
        <v>12</v>
      </c>
      <c r="J72" s="37">
        <v>187</v>
      </c>
      <c r="K72" s="37">
        <v>37.4</v>
      </c>
      <c r="L72" s="63">
        <v>-0.8571428571428571</v>
      </c>
    </row>
    <row r="73" spans="1:12" x14ac:dyDescent="0.25">
      <c r="A73" s="35" t="s">
        <v>40</v>
      </c>
      <c r="B73" s="34" t="s">
        <v>41</v>
      </c>
      <c r="C73" s="33" t="s">
        <v>47</v>
      </c>
      <c r="D73" s="36" t="s">
        <v>184</v>
      </c>
      <c r="E73" s="37">
        <v>15</v>
      </c>
      <c r="F73" s="37">
        <v>7</v>
      </c>
      <c r="G73" s="37">
        <v>4</v>
      </c>
      <c r="H73" s="185"/>
      <c r="I73" s="60"/>
      <c r="J73" s="37">
        <v>26</v>
      </c>
      <c r="K73" s="37">
        <v>8.6666666666666661</v>
      </c>
      <c r="L73" s="63">
        <v>-1</v>
      </c>
    </row>
    <row r="74" spans="1:12" x14ac:dyDescent="0.25">
      <c r="A74" s="35" t="s">
        <v>40</v>
      </c>
      <c r="B74" s="34" t="s">
        <v>41</v>
      </c>
      <c r="C74" s="33" t="s">
        <v>45</v>
      </c>
      <c r="D74" s="36" t="s">
        <v>486</v>
      </c>
      <c r="E74" s="37">
        <v>0</v>
      </c>
      <c r="F74" s="37">
        <v>0</v>
      </c>
      <c r="G74" s="37">
        <v>1</v>
      </c>
      <c r="H74" s="185"/>
      <c r="I74" s="60"/>
      <c r="J74" s="37">
        <v>1</v>
      </c>
      <c r="K74" s="37">
        <v>0.33333333333333331</v>
      </c>
      <c r="L74" s="63"/>
    </row>
    <row r="75" spans="1:12" x14ac:dyDescent="0.25">
      <c r="A75" s="35" t="s">
        <v>40</v>
      </c>
      <c r="B75" s="34" t="s">
        <v>41</v>
      </c>
      <c r="C75" s="33" t="s">
        <v>48</v>
      </c>
      <c r="D75" s="36" t="s">
        <v>176</v>
      </c>
      <c r="E75" s="37">
        <v>207</v>
      </c>
      <c r="F75" s="37">
        <v>114</v>
      </c>
      <c r="G75" s="37">
        <v>61</v>
      </c>
      <c r="H75" s="185">
        <v>31</v>
      </c>
      <c r="I75" s="60">
        <v>24</v>
      </c>
      <c r="J75" s="37">
        <v>437</v>
      </c>
      <c r="K75" s="37">
        <v>87.4</v>
      </c>
      <c r="L75" s="63">
        <v>-0.88405797101449279</v>
      </c>
    </row>
    <row r="76" spans="1:12" x14ac:dyDescent="0.25">
      <c r="A76" s="35" t="s">
        <v>60</v>
      </c>
      <c r="B76" s="34" t="s">
        <v>951</v>
      </c>
      <c r="C76" s="33" t="s">
        <v>392</v>
      </c>
      <c r="D76" s="36" t="s">
        <v>393</v>
      </c>
      <c r="E76" s="37">
        <v>0</v>
      </c>
      <c r="F76" s="37">
        <v>1</v>
      </c>
      <c r="G76" s="37">
        <v>0</v>
      </c>
      <c r="H76" s="185"/>
      <c r="I76" s="60">
        <v>1</v>
      </c>
      <c r="J76" s="37">
        <v>2</v>
      </c>
      <c r="K76" s="37">
        <v>0.5</v>
      </c>
      <c r="L76" s="63"/>
    </row>
    <row r="77" spans="1:12" x14ac:dyDescent="0.25">
      <c r="A77" s="35" t="s">
        <v>49</v>
      </c>
      <c r="B77" s="34" t="s">
        <v>50</v>
      </c>
      <c r="C77" s="33" t="s">
        <v>530</v>
      </c>
      <c r="D77" s="36" t="s">
        <v>529</v>
      </c>
      <c r="E77" s="37">
        <v>1</v>
      </c>
      <c r="F77" s="37">
        <v>1</v>
      </c>
      <c r="G77" s="37">
        <v>0</v>
      </c>
      <c r="H77" s="185"/>
      <c r="I77" s="60"/>
      <c r="J77" s="37">
        <v>2</v>
      </c>
      <c r="K77" s="37">
        <v>0.66666666666666663</v>
      </c>
      <c r="L77" s="63">
        <v>-1</v>
      </c>
    </row>
    <row r="78" spans="1:12" x14ac:dyDescent="0.25">
      <c r="A78" s="35" t="s">
        <v>49</v>
      </c>
      <c r="B78" s="34" t="s">
        <v>50</v>
      </c>
      <c r="C78" s="33" t="s">
        <v>198</v>
      </c>
      <c r="D78" s="36" t="s">
        <v>199</v>
      </c>
      <c r="E78" s="37">
        <v>33</v>
      </c>
      <c r="F78" s="37">
        <v>30</v>
      </c>
      <c r="G78" s="37">
        <v>31</v>
      </c>
      <c r="H78" s="185">
        <v>28</v>
      </c>
      <c r="I78" s="60">
        <v>34</v>
      </c>
      <c r="J78" s="37">
        <v>156</v>
      </c>
      <c r="K78" s="37">
        <v>31.2</v>
      </c>
      <c r="L78" s="63">
        <v>3.0303030303030304E-2</v>
      </c>
    </row>
    <row r="79" spans="1:12" x14ac:dyDescent="0.25">
      <c r="A79" s="35" t="s">
        <v>60</v>
      </c>
      <c r="B79" s="34" t="s">
        <v>63</v>
      </c>
      <c r="C79" s="33" t="s">
        <v>577</v>
      </c>
      <c r="D79" s="36" t="s">
        <v>578</v>
      </c>
      <c r="E79" s="37">
        <v>1</v>
      </c>
      <c r="F79" s="37">
        <v>1</v>
      </c>
      <c r="G79" s="37">
        <v>1</v>
      </c>
      <c r="H79" s="185">
        <v>1</v>
      </c>
      <c r="I79" s="60"/>
      <c r="J79" s="37">
        <v>4</v>
      </c>
      <c r="K79" s="37">
        <v>1</v>
      </c>
      <c r="L79" s="63">
        <v>-1</v>
      </c>
    </row>
    <row r="80" spans="1:12" x14ac:dyDescent="0.25">
      <c r="A80" s="35" t="s">
        <v>49</v>
      </c>
      <c r="B80" s="34" t="s">
        <v>50</v>
      </c>
      <c r="C80" s="33" t="s">
        <v>537</v>
      </c>
      <c r="D80" s="36" t="s">
        <v>538</v>
      </c>
      <c r="E80" s="37">
        <v>28</v>
      </c>
      <c r="F80" s="37">
        <v>25</v>
      </c>
      <c r="G80" s="37">
        <v>29</v>
      </c>
      <c r="H80" s="185">
        <v>23</v>
      </c>
      <c r="I80" s="60">
        <v>19</v>
      </c>
      <c r="J80" s="37">
        <v>124</v>
      </c>
      <c r="K80" s="37">
        <v>24.8</v>
      </c>
      <c r="L80" s="63">
        <v>-0.32142857142857145</v>
      </c>
    </row>
    <row r="81" spans="1:12" x14ac:dyDescent="0.25">
      <c r="A81" s="35" t="s">
        <v>60</v>
      </c>
      <c r="B81" s="34" t="s">
        <v>1239</v>
      </c>
      <c r="C81" s="33" t="s">
        <v>273</v>
      </c>
      <c r="D81" s="36" t="s">
        <v>274</v>
      </c>
      <c r="E81" s="37">
        <v>7</v>
      </c>
      <c r="F81" s="37">
        <v>8</v>
      </c>
      <c r="G81" s="37">
        <v>6</v>
      </c>
      <c r="H81" s="185">
        <v>5</v>
      </c>
      <c r="I81" s="60">
        <v>9</v>
      </c>
      <c r="J81" s="37">
        <v>35</v>
      </c>
      <c r="K81" s="37">
        <v>7</v>
      </c>
      <c r="L81" s="63">
        <v>0.2857142857142857</v>
      </c>
    </row>
    <row r="82" spans="1:12" x14ac:dyDescent="0.25">
      <c r="A82" s="35" t="s">
        <v>28</v>
      </c>
      <c r="B82" s="34" t="s">
        <v>29</v>
      </c>
      <c r="C82" s="33" t="s">
        <v>547</v>
      </c>
      <c r="D82" s="36" t="s">
        <v>548</v>
      </c>
      <c r="E82" s="37">
        <v>0</v>
      </c>
      <c r="F82" s="37">
        <v>1</v>
      </c>
      <c r="G82" s="37">
        <v>1</v>
      </c>
      <c r="H82" s="185">
        <v>1</v>
      </c>
      <c r="I82" s="60"/>
      <c r="J82" s="37">
        <v>3</v>
      </c>
      <c r="K82" s="37">
        <v>0.75</v>
      </c>
      <c r="L82" s="63"/>
    </row>
    <row r="83" spans="1:12" x14ac:dyDescent="0.25">
      <c r="A83" s="35" t="s">
        <v>60</v>
      </c>
      <c r="B83" s="34" t="s">
        <v>951</v>
      </c>
      <c r="C83" s="33" t="s">
        <v>269</v>
      </c>
      <c r="D83" s="36" t="s">
        <v>478</v>
      </c>
      <c r="E83" s="37">
        <v>7</v>
      </c>
      <c r="F83" s="37">
        <v>4</v>
      </c>
      <c r="G83" s="37">
        <v>1</v>
      </c>
      <c r="H83" s="185">
        <v>1</v>
      </c>
      <c r="I83" s="60">
        <v>2</v>
      </c>
      <c r="J83" s="37">
        <v>15</v>
      </c>
      <c r="K83" s="37">
        <v>3</v>
      </c>
      <c r="L83" s="63">
        <v>-0.7142857142857143</v>
      </c>
    </row>
    <row r="84" spans="1:12" x14ac:dyDescent="0.25">
      <c r="A84" s="35" t="s">
        <v>60</v>
      </c>
      <c r="B84" s="34" t="s">
        <v>951</v>
      </c>
      <c r="C84" s="33" t="s">
        <v>88</v>
      </c>
      <c r="D84" s="36" t="s">
        <v>272</v>
      </c>
      <c r="E84" s="37">
        <v>33</v>
      </c>
      <c r="F84" s="37">
        <v>40</v>
      </c>
      <c r="G84" s="37">
        <v>27</v>
      </c>
      <c r="H84" s="185">
        <v>10</v>
      </c>
      <c r="I84" s="60">
        <v>8</v>
      </c>
      <c r="J84" s="37">
        <v>118</v>
      </c>
      <c r="K84" s="37">
        <v>23.6</v>
      </c>
      <c r="L84" s="63">
        <v>-0.75757575757575757</v>
      </c>
    </row>
    <row r="85" spans="1:12" x14ac:dyDescent="0.25">
      <c r="A85" s="35" t="s">
        <v>60</v>
      </c>
      <c r="B85" s="34" t="s">
        <v>951</v>
      </c>
      <c r="C85" s="33" t="s">
        <v>262</v>
      </c>
      <c r="D85" s="36" t="s">
        <v>263</v>
      </c>
      <c r="E85" s="37">
        <v>57</v>
      </c>
      <c r="F85" s="37">
        <v>23</v>
      </c>
      <c r="G85" s="37">
        <v>15</v>
      </c>
      <c r="H85" s="185">
        <v>5</v>
      </c>
      <c r="I85" s="60">
        <v>3</v>
      </c>
      <c r="J85" s="37">
        <v>103</v>
      </c>
      <c r="K85" s="37">
        <v>20.6</v>
      </c>
      <c r="L85" s="63">
        <v>-0.94736842105263153</v>
      </c>
    </row>
    <row r="86" spans="1:12" x14ac:dyDescent="0.25">
      <c r="A86" s="35" t="s">
        <v>28</v>
      </c>
      <c r="B86" s="34" t="s">
        <v>39</v>
      </c>
      <c r="C86" s="33" t="s">
        <v>153</v>
      </c>
      <c r="D86" s="36" t="s">
        <v>154</v>
      </c>
      <c r="E86" s="37">
        <v>229</v>
      </c>
      <c r="F86" s="37">
        <v>213</v>
      </c>
      <c r="G86" s="37">
        <v>224</v>
      </c>
      <c r="H86" s="185">
        <v>209</v>
      </c>
      <c r="I86" s="60">
        <v>199</v>
      </c>
      <c r="J86" s="37">
        <v>1074</v>
      </c>
      <c r="K86" s="37">
        <v>214.8</v>
      </c>
      <c r="L86" s="63">
        <v>-0.13100436681222707</v>
      </c>
    </row>
    <row r="87" spans="1:12" x14ac:dyDescent="0.25">
      <c r="A87" s="35" t="s">
        <v>60</v>
      </c>
      <c r="B87" s="34" t="s">
        <v>951</v>
      </c>
      <c r="C87" s="33" t="s">
        <v>270</v>
      </c>
      <c r="D87" s="36" t="s">
        <v>570</v>
      </c>
      <c r="E87" s="37">
        <v>25</v>
      </c>
      <c r="F87" s="37">
        <v>36</v>
      </c>
      <c r="G87" s="37">
        <v>42</v>
      </c>
      <c r="H87" s="185">
        <v>19</v>
      </c>
      <c r="I87" s="60">
        <v>13</v>
      </c>
      <c r="J87" s="37">
        <v>135</v>
      </c>
      <c r="K87" s="37">
        <v>27</v>
      </c>
      <c r="L87" s="63">
        <v>-0.48</v>
      </c>
    </row>
    <row r="88" spans="1:12" x14ac:dyDescent="0.25">
      <c r="A88" s="35" t="s">
        <v>28</v>
      </c>
      <c r="B88" s="34" t="s">
        <v>29</v>
      </c>
      <c r="C88" s="33" t="s">
        <v>123</v>
      </c>
      <c r="D88" s="36" t="s">
        <v>111</v>
      </c>
      <c r="E88" s="37">
        <v>2</v>
      </c>
      <c r="F88" s="37">
        <v>3</v>
      </c>
      <c r="G88" s="37">
        <v>4</v>
      </c>
      <c r="H88" s="185">
        <v>2</v>
      </c>
      <c r="I88" s="60">
        <v>2</v>
      </c>
      <c r="J88" s="37">
        <v>13</v>
      </c>
      <c r="K88" s="37">
        <v>2.6</v>
      </c>
      <c r="L88" s="63">
        <v>0</v>
      </c>
    </row>
    <row r="89" spans="1:12" x14ac:dyDescent="0.25">
      <c r="A89" s="35" t="s">
        <v>28</v>
      </c>
      <c r="B89" s="34" t="s">
        <v>29</v>
      </c>
      <c r="C89" s="33" t="s">
        <v>31</v>
      </c>
      <c r="D89" s="36" t="s">
        <v>353</v>
      </c>
      <c r="E89" s="37">
        <v>18</v>
      </c>
      <c r="F89" s="37">
        <v>8</v>
      </c>
      <c r="G89" s="37">
        <v>2</v>
      </c>
      <c r="H89" s="185">
        <v>3</v>
      </c>
      <c r="I89" s="60">
        <v>1</v>
      </c>
      <c r="J89" s="37">
        <v>32</v>
      </c>
      <c r="K89" s="37">
        <v>6.4</v>
      </c>
      <c r="L89" s="63">
        <v>-0.94444444444444442</v>
      </c>
    </row>
    <row r="90" spans="1:12" x14ac:dyDescent="0.25">
      <c r="A90" s="35" t="s">
        <v>28</v>
      </c>
      <c r="B90" s="34" t="s">
        <v>29</v>
      </c>
      <c r="C90" s="33" t="s">
        <v>30</v>
      </c>
      <c r="D90" s="36" t="s">
        <v>346</v>
      </c>
      <c r="E90" s="37">
        <v>144</v>
      </c>
      <c r="F90" s="37">
        <v>107</v>
      </c>
      <c r="G90" s="37">
        <v>56</v>
      </c>
      <c r="H90" s="185">
        <v>33</v>
      </c>
      <c r="I90" s="60">
        <v>21</v>
      </c>
      <c r="J90" s="37">
        <v>361</v>
      </c>
      <c r="K90" s="37">
        <v>72.2</v>
      </c>
      <c r="L90" s="63">
        <v>-0.85416666666666663</v>
      </c>
    </row>
    <row r="91" spans="1:12" x14ac:dyDescent="0.25">
      <c r="A91" s="35" t="s">
        <v>28</v>
      </c>
      <c r="B91" s="34" t="s">
        <v>29</v>
      </c>
      <c r="C91" s="33" t="s">
        <v>344</v>
      </c>
      <c r="D91" s="36" t="s">
        <v>345</v>
      </c>
      <c r="E91" s="37">
        <v>0</v>
      </c>
      <c r="F91" s="37">
        <v>41</v>
      </c>
      <c r="G91" s="37">
        <v>101</v>
      </c>
      <c r="H91" s="185">
        <v>135</v>
      </c>
      <c r="I91" s="60">
        <v>141</v>
      </c>
      <c r="J91" s="37">
        <v>418</v>
      </c>
      <c r="K91" s="37">
        <v>83.6</v>
      </c>
      <c r="L91" s="63"/>
    </row>
    <row r="92" spans="1:12" x14ac:dyDescent="0.25">
      <c r="A92" s="35" t="s">
        <v>28</v>
      </c>
      <c r="B92" s="34" t="s">
        <v>29</v>
      </c>
      <c r="C92" s="33" t="s">
        <v>350</v>
      </c>
      <c r="D92" s="36" t="s">
        <v>351</v>
      </c>
      <c r="E92" s="37">
        <v>7</v>
      </c>
      <c r="F92" s="37">
        <v>1</v>
      </c>
      <c r="G92" s="37">
        <v>4</v>
      </c>
      <c r="H92" s="185">
        <v>2</v>
      </c>
      <c r="I92" s="60">
        <v>2</v>
      </c>
      <c r="J92" s="37">
        <v>16</v>
      </c>
      <c r="K92" s="37">
        <v>3.2</v>
      </c>
      <c r="L92" s="63">
        <v>-0.7142857142857143</v>
      </c>
    </row>
    <row r="93" spans="1:12" x14ac:dyDescent="0.25">
      <c r="A93" s="35" t="s">
        <v>28</v>
      </c>
      <c r="B93" s="34" t="s">
        <v>29</v>
      </c>
      <c r="C93" s="33" t="s">
        <v>32</v>
      </c>
      <c r="D93" s="36" t="s">
        <v>583</v>
      </c>
      <c r="E93" s="37">
        <v>63</v>
      </c>
      <c r="F93" s="37">
        <v>61</v>
      </c>
      <c r="G93" s="37">
        <v>51</v>
      </c>
      <c r="H93" s="185">
        <v>46</v>
      </c>
      <c r="I93" s="60">
        <v>40</v>
      </c>
      <c r="J93" s="37">
        <v>261</v>
      </c>
      <c r="K93" s="37">
        <v>52.2</v>
      </c>
      <c r="L93" s="63">
        <v>-0.36507936507936506</v>
      </c>
    </row>
    <row r="94" spans="1:12" x14ac:dyDescent="0.25">
      <c r="A94" s="35" t="s">
        <v>49</v>
      </c>
      <c r="B94" s="34" t="s">
        <v>50</v>
      </c>
      <c r="C94" s="33" t="s">
        <v>56</v>
      </c>
      <c r="D94" s="36" t="s">
        <v>449</v>
      </c>
      <c r="E94" s="37">
        <v>7</v>
      </c>
      <c r="F94" s="37">
        <v>9</v>
      </c>
      <c r="G94" s="37">
        <v>4</v>
      </c>
      <c r="H94" s="185">
        <v>7</v>
      </c>
      <c r="I94" s="60">
        <v>4</v>
      </c>
      <c r="J94" s="37">
        <v>31</v>
      </c>
      <c r="K94" s="37">
        <v>6.2</v>
      </c>
      <c r="L94" s="63">
        <v>-0.42857142857142855</v>
      </c>
    </row>
    <row r="95" spans="1:12" x14ac:dyDescent="0.25">
      <c r="A95" s="35" t="s">
        <v>49</v>
      </c>
      <c r="B95" s="34" t="s">
        <v>50</v>
      </c>
      <c r="C95" s="33" t="s">
        <v>58</v>
      </c>
      <c r="D95" s="36" t="s">
        <v>587</v>
      </c>
      <c r="E95" s="37">
        <v>0</v>
      </c>
      <c r="F95" s="37">
        <v>0</v>
      </c>
      <c r="G95" s="37">
        <v>1</v>
      </c>
      <c r="H95" s="185"/>
      <c r="I95" s="60">
        <v>1</v>
      </c>
      <c r="J95" s="37">
        <v>2</v>
      </c>
      <c r="K95" s="37">
        <v>0.5</v>
      </c>
      <c r="L95" s="63"/>
    </row>
    <row r="96" spans="1:12" x14ac:dyDescent="0.25">
      <c r="A96" s="35" t="s">
        <v>49</v>
      </c>
      <c r="B96" s="34" t="s">
        <v>50</v>
      </c>
      <c r="C96" s="33" t="s">
        <v>356</v>
      </c>
      <c r="D96" s="36" t="s">
        <v>357</v>
      </c>
      <c r="E96" s="37">
        <v>16</v>
      </c>
      <c r="F96" s="37">
        <v>16</v>
      </c>
      <c r="G96" s="37">
        <v>7</v>
      </c>
      <c r="H96" s="185">
        <v>7</v>
      </c>
      <c r="I96" s="60">
        <v>8</v>
      </c>
      <c r="J96" s="37">
        <v>54</v>
      </c>
      <c r="K96" s="37">
        <v>10.8</v>
      </c>
      <c r="L96" s="63">
        <v>-0.5</v>
      </c>
    </row>
    <row r="97" spans="1:12" x14ac:dyDescent="0.25">
      <c r="A97" s="35" t="s">
        <v>49</v>
      </c>
      <c r="B97" s="34" t="s">
        <v>50</v>
      </c>
      <c r="C97" s="33" t="s">
        <v>196</v>
      </c>
      <c r="D97" s="36" t="s">
        <v>628</v>
      </c>
      <c r="E97" s="37">
        <v>9</v>
      </c>
      <c r="F97" s="37">
        <v>9</v>
      </c>
      <c r="G97" s="37">
        <v>6</v>
      </c>
      <c r="H97" s="185">
        <v>4</v>
      </c>
      <c r="I97" s="60">
        <v>3</v>
      </c>
      <c r="J97" s="37">
        <v>31</v>
      </c>
      <c r="K97" s="37">
        <v>6.2</v>
      </c>
      <c r="L97" s="63">
        <v>-0.66666666666666663</v>
      </c>
    </row>
    <row r="98" spans="1:12" x14ac:dyDescent="0.25">
      <c r="A98" s="35" t="s">
        <v>60</v>
      </c>
      <c r="B98" s="34" t="s">
        <v>951</v>
      </c>
      <c r="C98" s="33" t="s">
        <v>260</v>
      </c>
      <c r="D98" s="36" t="s">
        <v>261</v>
      </c>
      <c r="E98" s="37">
        <v>229</v>
      </c>
      <c r="F98" s="37">
        <v>205</v>
      </c>
      <c r="G98" s="37">
        <v>182</v>
      </c>
      <c r="H98" s="185">
        <v>161</v>
      </c>
      <c r="I98" s="60">
        <v>172</v>
      </c>
      <c r="J98" s="37">
        <v>949</v>
      </c>
      <c r="K98" s="37">
        <v>189.8</v>
      </c>
      <c r="L98" s="63">
        <v>-0.24890829694323144</v>
      </c>
    </row>
    <row r="99" spans="1:12" x14ac:dyDescent="0.25">
      <c r="A99" s="35" t="s">
        <v>60</v>
      </c>
      <c r="B99" s="34" t="s">
        <v>61</v>
      </c>
      <c r="C99" s="33" t="s">
        <v>408</v>
      </c>
      <c r="D99" s="36" t="s">
        <v>206</v>
      </c>
      <c r="E99" s="37">
        <v>1</v>
      </c>
      <c r="F99" s="37">
        <v>1</v>
      </c>
      <c r="G99" s="37">
        <v>0</v>
      </c>
      <c r="H99" s="185">
        <v>1</v>
      </c>
      <c r="I99" s="60">
        <v>1</v>
      </c>
      <c r="J99" s="37">
        <v>4</v>
      </c>
      <c r="K99" s="37">
        <v>0.8</v>
      </c>
      <c r="L99" s="63">
        <v>0</v>
      </c>
    </row>
    <row r="100" spans="1:12" x14ac:dyDescent="0.25">
      <c r="A100" s="35" t="s">
        <v>60</v>
      </c>
      <c r="B100" s="34" t="s">
        <v>61</v>
      </c>
      <c r="C100" s="33" t="s">
        <v>620</v>
      </c>
      <c r="D100" s="36" t="s">
        <v>621</v>
      </c>
      <c r="E100" s="37">
        <v>1</v>
      </c>
      <c r="F100" s="37">
        <v>1</v>
      </c>
      <c r="G100" s="37">
        <v>1</v>
      </c>
      <c r="H100" s="185">
        <v>2</v>
      </c>
      <c r="I100" s="60">
        <v>1</v>
      </c>
      <c r="J100" s="37">
        <v>6</v>
      </c>
      <c r="K100" s="37">
        <v>1.2</v>
      </c>
      <c r="L100" s="63">
        <v>0</v>
      </c>
    </row>
    <row r="101" spans="1:12" x14ac:dyDescent="0.25">
      <c r="A101" s="35" t="s">
        <v>60</v>
      </c>
      <c r="B101" s="34" t="s">
        <v>61</v>
      </c>
      <c r="C101" s="33" t="s">
        <v>622</v>
      </c>
      <c r="D101" s="36" t="s">
        <v>623</v>
      </c>
      <c r="E101" s="37">
        <v>0</v>
      </c>
      <c r="F101" s="37">
        <v>1</v>
      </c>
      <c r="G101" s="37">
        <v>2</v>
      </c>
      <c r="H101" s="185">
        <v>2</v>
      </c>
      <c r="I101" s="60"/>
      <c r="J101" s="37">
        <v>5</v>
      </c>
      <c r="K101" s="37">
        <v>1.25</v>
      </c>
      <c r="L101" s="63"/>
    </row>
    <row r="102" spans="1:12" x14ac:dyDescent="0.25">
      <c r="A102" s="35" t="s">
        <v>60</v>
      </c>
      <c r="B102" s="34" t="s">
        <v>63</v>
      </c>
      <c r="C102" s="33" t="s">
        <v>230</v>
      </c>
      <c r="D102" s="36" t="s">
        <v>231</v>
      </c>
      <c r="E102" s="37">
        <v>11</v>
      </c>
      <c r="F102" s="37">
        <v>9</v>
      </c>
      <c r="G102" s="37">
        <v>10</v>
      </c>
      <c r="H102" s="185">
        <v>3</v>
      </c>
      <c r="I102" s="60">
        <v>3</v>
      </c>
      <c r="J102" s="37">
        <v>36</v>
      </c>
      <c r="K102" s="37">
        <v>7.2</v>
      </c>
      <c r="L102" s="63">
        <v>-0.72727272727272729</v>
      </c>
    </row>
    <row r="103" spans="1:12" x14ac:dyDescent="0.25">
      <c r="A103" s="35" t="s">
        <v>60</v>
      </c>
      <c r="B103" s="34" t="s">
        <v>63</v>
      </c>
      <c r="C103" s="33" t="s">
        <v>245</v>
      </c>
      <c r="D103" s="36" t="s">
        <v>246</v>
      </c>
      <c r="E103" s="37">
        <v>27</v>
      </c>
      <c r="F103" s="37">
        <v>13</v>
      </c>
      <c r="G103" s="37">
        <v>9</v>
      </c>
      <c r="H103" s="185">
        <v>4</v>
      </c>
      <c r="I103" s="60">
        <v>3</v>
      </c>
      <c r="J103" s="37">
        <v>56</v>
      </c>
      <c r="K103" s="37">
        <v>11.2</v>
      </c>
      <c r="L103" s="63">
        <v>-0.88888888888888884</v>
      </c>
    </row>
    <row r="104" spans="1:12" x14ac:dyDescent="0.25">
      <c r="A104" s="35" t="s">
        <v>60</v>
      </c>
      <c r="B104" s="34" t="s">
        <v>63</v>
      </c>
      <c r="C104" s="33" t="s">
        <v>429</v>
      </c>
      <c r="D104" s="36" t="s">
        <v>430</v>
      </c>
      <c r="E104" s="37">
        <v>4</v>
      </c>
      <c r="F104" s="37">
        <v>4</v>
      </c>
      <c r="G104" s="37">
        <v>3</v>
      </c>
      <c r="H104" s="185">
        <v>6</v>
      </c>
      <c r="I104" s="60">
        <v>3</v>
      </c>
      <c r="J104" s="37">
        <v>20</v>
      </c>
      <c r="K104" s="37">
        <v>4</v>
      </c>
      <c r="L104" s="63">
        <v>-0.25</v>
      </c>
    </row>
    <row r="105" spans="1:12" x14ac:dyDescent="0.25">
      <c r="A105" s="35" t="s">
        <v>49</v>
      </c>
      <c r="B105" s="34" t="s">
        <v>50</v>
      </c>
      <c r="C105" s="33" t="s">
        <v>593</v>
      </c>
      <c r="D105" s="36" t="s">
        <v>594</v>
      </c>
      <c r="E105" s="37">
        <v>2</v>
      </c>
      <c r="F105" s="37">
        <v>0</v>
      </c>
      <c r="G105" s="37">
        <v>0</v>
      </c>
      <c r="H105" s="185"/>
      <c r="I105" s="60"/>
      <c r="J105" s="37">
        <v>2</v>
      </c>
      <c r="K105" s="37">
        <v>0.66666666666666663</v>
      </c>
      <c r="L105" s="63">
        <v>-1</v>
      </c>
    </row>
    <row r="106" spans="1:12" x14ac:dyDescent="0.25">
      <c r="A106" s="35" t="s">
        <v>60</v>
      </c>
      <c r="B106" s="34" t="s">
        <v>61</v>
      </c>
      <c r="C106" s="33" t="s">
        <v>211</v>
      </c>
      <c r="D106" s="36" t="s">
        <v>434</v>
      </c>
      <c r="E106" s="37">
        <v>180</v>
      </c>
      <c r="F106" s="37">
        <v>136</v>
      </c>
      <c r="G106" s="37">
        <v>106</v>
      </c>
      <c r="H106" s="185">
        <v>76</v>
      </c>
      <c r="I106" s="60">
        <v>96</v>
      </c>
      <c r="J106" s="37">
        <v>594</v>
      </c>
      <c r="K106" s="37">
        <v>118.8</v>
      </c>
      <c r="L106" s="63">
        <v>-0.46666666666666667</v>
      </c>
    </row>
    <row r="107" spans="1:12" x14ac:dyDescent="0.25">
      <c r="A107" s="35" t="s">
        <v>49</v>
      </c>
      <c r="B107" s="34" t="s">
        <v>50</v>
      </c>
      <c r="C107" s="33" t="s">
        <v>372</v>
      </c>
      <c r="D107" s="36" t="s">
        <v>373</v>
      </c>
      <c r="E107" s="37">
        <v>2</v>
      </c>
      <c r="F107" s="37">
        <v>0</v>
      </c>
      <c r="G107" s="37">
        <v>0</v>
      </c>
      <c r="H107" s="185">
        <v>1</v>
      </c>
      <c r="I107" s="60">
        <v>1</v>
      </c>
      <c r="J107" s="37">
        <v>4</v>
      </c>
      <c r="K107" s="37">
        <v>0.8</v>
      </c>
      <c r="L107" s="63">
        <v>-0.5</v>
      </c>
    </row>
    <row r="108" spans="1:12" x14ac:dyDescent="0.25">
      <c r="A108" s="35" t="s">
        <v>49</v>
      </c>
      <c r="B108" s="34" t="s">
        <v>50</v>
      </c>
      <c r="C108" s="33" t="s">
        <v>51</v>
      </c>
      <c r="D108" s="36" t="s">
        <v>376</v>
      </c>
      <c r="E108" s="37">
        <v>14</v>
      </c>
      <c r="F108" s="37">
        <v>9</v>
      </c>
      <c r="G108" s="37">
        <v>8</v>
      </c>
      <c r="H108" s="185">
        <v>10</v>
      </c>
      <c r="I108" s="60">
        <v>6</v>
      </c>
      <c r="J108" s="37">
        <v>47</v>
      </c>
      <c r="K108" s="37">
        <v>9.4</v>
      </c>
      <c r="L108" s="63">
        <v>-0.5714285714285714</v>
      </c>
    </row>
    <row r="109" spans="1:12" x14ac:dyDescent="0.25">
      <c r="A109" s="35" t="s">
        <v>28</v>
      </c>
      <c r="B109" s="34" t="s">
        <v>29</v>
      </c>
      <c r="C109" s="33" t="s">
        <v>461</v>
      </c>
      <c r="D109" s="36" t="s">
        <v>462</v>
      </c>
      <c r="E109" s="37">
        <v>1</v>
      </c>
      <c r="F109" s="37">
        <v>1</v>
      </c>
      <c r="G109" s="37">
        <v>1</v>
      </c>
      <c r="H109" s="185">
        <v>1</v>
      </c>
      <c r="I109" s="60"/>
      <c r="J109" s="37">
        <v>4</v>
      </c>
      <c r="K109" s="37">
        <v>1</v>
      </c>
      <c r="L109" s="63">
        <v>-1</v>
      </c>
    </row>
    <row r="110" spans="1:12" x14ac:dyDescent="0.25">
      <c r="A110" s="35" t="s">
        <v>49</v>
      </c>
      <c r="B110" s="34" t="s">
        <v>50</v>
      </c>
      <c r="C110" s="33" t="s">
        <v>491</v>
      </c>
      <c r="D110" s="36" t="s">
        <v>492</v>
      </c>
      <c r="E110" s="37">
        <v>2</v>
      </c>
      <c r="F110" s="37">
        <v>2</v>
      </c>
      <c r="G110" s="37">
        <v>3</v>
      </c>
      <c r="H110" s="185">
        <v>1</v>
      </c>
      <c r="I110" s="60">
        <v>2</v>
      </c>
      <c r="J110" s="37">
        <v>10</v>
      </c>
      <c r="K110" s="37">
        <v>2</v>
      </c>
      <c r="L110" s="63">
        <v>0</v>
      </c>
    </row>
    <row r="111" spans="1:12" x14ac:dyDescent="0.25">
      <c r="A111" s="35" t="s">
        <v>49</v>
      </c>
      <c r="B111" s="34" t="s">
        <v>50</v>
      </c>
      <c r="C111" s="33" t="s">
        <v>378</v>
      </c>
      <c r="D111" s="36" t="s">
        <v>379</v>
      </c>
      <c r="E111" s="37">
        <v>18</v>
      </c>
      <c r="F111" s="37">
        <v>17</v>
      </c>
      <c r="G111" s="37">
        <v>10</v>
      </c>
      <c r="H111" s="185">
        <v>4</v>
      </c>
      <c r="I111" s="60">
        <v>14</v>
      </c>
      <c r="J111" s="37">
        <v>63</v>
      </c>
      <c r="K111" s="37">
        <v>12.6</v>
      </c>
      <c r="L111" s="63">
        <v>-0.22222222222222221</v>
      </c>
    </row>
    <row r="112" spans="1:12" x14ac:dyDescent="0.25">
      <c r="A112" s="35" t="s">
        <v>28</v>
      </c>
      <c r="B112" s="34" t="s">
        <v>29</v>
      </c>
      <c r="C112" s="33" t="s">
        <v>124</v>
      </c>
      <c r="D112" s="36" t="s">
        <v>122</v>
      </c>
      <c r="E112" s="37">
        <v>82</v>
      </c>
      <c r="F112" s="37">
        <v>30</v>
      </c>
      <c r="G112" s="37">
        <v>22</v>
      </c>
      <c r="H112" s="185">
        <v>12</v>
      </c>
      <c r="I112" s="60">
        <v>10</v>
      </c>
      <c r="J112" s="37">
        <v>156</v>
      </c>
      <c r="K112" s="37">
        <v>31.2</v>
      </c>
      <c r="L112" s="63">
        <v>-0.87804878048780488</v>
      </c>
    </row>
    <row r="113" spans="1:12" x14ac:dyDescent="0.25">
      <c r="A113" s="35" t="s">
        <v>28</v>
      </c>
      <c r="B113" s="34" t="s">
        <v>29</v>
      </c>
      <c r="C113" s="33" t="s">
        <v>121</v>
      </c>
      <c r="D113" s="36" t="s">
        <v>388</v>
      </c>
      <c r="E113" s="37">
        <v>9</v>
      </c>
      <c r="F113" s="37">
        <v>37</v>
      </c>
      <c r="G113" s="37">
        <v>44</v>
      </c>
      <c r="H113" s="185">
        <v>50</v>
      </c>
      <c r="I113" s="60">
        <v>62</v>
      </c>
      <c r="J113" s="37">
        <v>202</v>
      </c>
      <c r="K113" s="37">
        <v>40.4</v>
      </c>
      <c r="L113" s="63">
        <v>5.8888888888888893</v>
      </c>
    </row>
    <row r="114" spans="1:12" x14ac:dyDescent="0.25">
      <c r="A114" s="35" t="s">
        <v>28</v>
      </c>
      <c r="B114" s="34" t="s">
        <v>29</v>
      </c>
      <c r="C114" s="33" t="s">
        <v>572</v>
      </c>
      <c r="D114" s="36" t="s">
        <v>573</v>
      </c>
      <c r="E114" s="37">
        <v>0</v>
      </c>
      <c r="F114" s="37">
        <v>1</v>
      </c>
      <c r="G114" s="37">
        <v>2</v>
      </c>
      <c r="H114" s="185">
        <v>1</v>
      </c>
      <c r="I114" s="60">
        <v>1</v>
      </c>
      <c r="J114" s="37">
        <v>5</v>
      </c>
      <c r="K114" s="37">
        <v>1</v>
      </c>
      <c r="L114" s="63"/>
    </row>
    <row r="115" spans="1:12" x14ac:dyDescent="0.25">
      <c r="A115" s="35" t="s">
        <v>28</v>
      </c>
      <c r="B115" s="34" t="s">
        <v>29</v>
      </c>
      <c r="C115" s="33" t="s">
        <v>150</v>
      </c>
      <c r="D115" s="36" t="s">
        <v>571</v>
      </c>
      <c r="E115" s="37">
        <v>0</v>
      </c>
      <c r="F115" s="37">
        <v>2</v>
      </c>
      <c r="G115" s="37">
        <v>1</v>
      </c>
      <c r="H115" s="185"/>
      <c r="I115" s="60"/>
      <c r="J115" s="37">
        <v>3</v>
      </c>
      <c r="K115" s="37">
        <v>1</v>
      </c>
      <c r="L115" s="63"/>
    </row>
    <row r="116" spans="1:12" x14ac:dyDescent="0.25">
      <c r="A116" s="35" t="s">
        <v>28</v>
      </c>
      <c r="B116" s="34" t="s">
        <v>29</v>
      </c>
      <c r="C116" s="33" t="s">
        <v>36</v>
      </c>
      <c r="D116" s="36" t="s">
        <v>329</v>
      </c>
      <c r="E116" s="37">
        <v>5</v>
      </c>
      <c r="F116" s="37">
        <v>14</v>
      </c>
      <c r="G116" s="37">
        <v>15</v>
      </c>
      <c r="H116" s="185">
        <v>9</v>
      </c>
      <c r="I116" s="60">
        <v>7</v>
      </c>
      <c r="J116" s="37">
        <v>50</v>
      </c>
      <c r="K116" s="37">
        <v>10</v>
      </c>
      <c r="L116" s="63">
        <v>0.4</v>
      </c>
    </row>
    <row r="117" spans="1:12" x14ac:dyDescent="0.25">
      <c r="A117" s="35" t="s">
        <v>60</v>
      </c>
      <c r="B117" s="34" t="s">
        <v>63</v>
      </c>
      <c r="C117" s="33" t="s">
        <v>232</v>
      </c>
      <c r="D117" s="36" t="s">
        <v>442</v>
      </c>
      <c r="E117" s="37">
        <v>7</v>
      </c>
      <c r="F117" s="37">
        <v>9</v>
      </c>
      <c r="G117" s="37">
        <v>6</v>
      </c>
      <c r="H117" s="185">
        <v>5</v>
      </c>
      <c r="I117" s="60">
        <v>4</v>
      </c>
      <c r="J117" s="37">
        <v>31</v>
      </c>
      <c r="K117" s="37">
        <v>6.2</v>
      </c>
      <c r="L117" s="63">
        <v>-0.42857142857142855</v>
      </c>
    </row>
    <row r="118" spans="1:12" x14ac:dyDescent="0.25">
      <c r="A118" s="35" t="s">
        <v>60</v>
      </c>
      <c r="B118" s="34" t="s">
        <v>63</v>
      </c>
      <c r="C118" s="33" t="s">
        <v>574</v>
      </c>
      <c r="D118" s="36" t="s">
        <v>575</v>
      </c>
      <c r="E118" s="37">
        <v>3</v>
      </c>
      <c r="F118" s="37">
        <v>2</v>
      </c>
      <c r="G118" s="37">
        <v>3</v>
      </c>
      <c r="H118" s="185">
        <v>2</v>
      </c>
      <c r="I118" s="60"/>
      <c r="J118" s="37">
        <v>10</v>
      </c>
      <c r="K118" s="37">
        <v>2.5</v>
      </c>
      <c r="L118" s="63">
        <v>-1</v>
      </c>
    </row>
    <row r="119" spans="1:12" x14ac:dyDescent="0.25">
      <c r="A119" s="35" t="s">
        <v>60</v>
      </c>
      <c r="B119" s="34" t="s">
        <v>951</v>
      </c>
      <c r="C119" s="33" t="s">
        <v>324</v>
      </c>
      <c r="D119" s="36" t="s">
        <v>325</v>
      </c>
      <c r="E119" s="37">
        <v>1</v>
      </c>
      <c r="F119" s="37">
        <v>1</v>
      </c>
      <c r="G119" s="37">
        <v>0</v>
      </c>
      <c r="H119" s="185"/>
      <c r="I119" s="60"/>
      <c r="J119" s="37">
        <v>2</v>
      </c>
      <c r="K119" s="37">
        <v>0.66666666666666663</v>
      </c>
      <c r="L119" s="63">
        <v>-1</v>
      </c>
    </row>
    <row r="120" spans="1:12" x14ac:dyDescent="0.25">
      <c r="A120" s="35" t="s">
        <v>60</v>
      </c>
      <c r="B120" s="34" t="s">
        <v>63</v>
      </c>
      <c r="C120" s="33" t="s">
        <v>579</v>
      </c>
      <c r="D120" s="36" t="s">
        <v>580</v>
      </c>
      <c r="E120" s="37">
        <v>18</v>
      </c>
      <c r="F120" s="37">
        <v>18</v>
      </c>
      <c r="G120" s="37">
        <v>20</v>
      </c>
      <c r="H120" s="185">
        <v>17</v>
      </c>
      <c r="I120" s="60">
        <v>19</v>
      </c>
      <c r="J120" s="37">
        <v>92</v>
      </c>
      <c r="K120" s="37">
        <v>18.399999999999999</v>
      </c>
      <c r="L120" s="63">
        <v>5.5555555555555552E-2</v>
      </c>
    </row>
    <row r="121" spans="1:12" x14ac:dyDescent="0.25">
      <c r="A121" s="35" t="s">
        <v>49</v>
      </c>
      <c r="B121" s="34" t="s">
        <v>50</v>
      </c>
      <c r="C121" s="33" t="s">
        <v>374</v>
      </c>
      <c r="D121" s="36" t="s">
        <v>375</v>
      </c>
      <c r="E121" s="37">
        <v>18</v>
      </c>
      <c r="F121" s="37">
        <v>14</v>
      </c>
      <c r="G121" s="37">
        <v>16</v>
      </c>
      <c r="H121" s="185">
        <v>9</v>
      </c>
      <c r="I121" s="60">
        <v>5</v>
      </c>
      <c r="J121" s="37">
        <v>62</v>
      </c>
      <c r="K121" s="37">
        <v>12.4</v>
      </c>
      <c r="L121" s="63">
        <v>-0.72222222222222221</v>
      </c>
    </row>
    <row r="122" spans="1:12" x14ac:dyDescent="0.25">
      <c r="A122" s="35" t="s">
        <v>60</v>
      </c>
      <c r="B122" s="34" t="s">
        <v>63</v>
      </c>
      <c r="C122" s="33" t="s">
        <v>247</v>
      </c>
      <c r="D122" s="36" t="s">
        <v>558</v>
      </c>
      <c r="E122" s="37">
        <v>24</v>
      </c>
      <c r="F122" s="37">
        <v>17</v>
      </c>
      <c r="G122" s="37">
        <v>11</v>
      </c>
      <c r="H122" s="185">
        <v>14</v>
      </c>
      <c r="I122" s="60">
        <v>24</v>
      </c>
      <c r="J122" s="37">
        <v>90</v>
      </c>
      <c r="K122" s="37">
        <v>18</v>
      </c>
      <c r="L122" s="63">
        <v>0</v>
      </c>
    </row>
    <row r="123" spans="1:12" x14ac:dyDescent="0.25">
      <c r="A123" s="35" t="s">
        <v>60</v>
      </c>
      <c r="B123" s="34" t="s">
        <v>63</v>
      </c>
      <c r="C123" s="33" t="s">
        <v>494</v>
      </c>
      <c r="D123" s="36" t="s">
        <v>495</v>
      </c>
      <c r="E123" s="37">
        <v>1</v>
      </c>
      <c r="F123" s="37">
        <v>1</v>
      </c>
      <c r="G123" s="37">
        <v>0</v>
      </c>
      <c r="H123" s="185"/>
      <c r="I123" s="60">
        <v>1</v>
      </c>
      <c r="J123" s="37">
        <v>3</v>
      </c>
      <c r="K123" s="37">
        <v>0.75</v>
      </c>
      <c r="L123" s="63">
        <v>0</v>
      </c>
    </row>
    <row r="124" spans="1:12" x14ac:dyDescent="0.25">
      <c r="A124" s="35" t="s">
        <v>60</v>
      </c>
      <c r="B124" s="34" t="s">
        <v>951</v>
      </c>
      <c r="C124" s="33" t="s">
        <v>638</v>
      </c>
      <c r="D124" s="36" t="s">
        <v>639</v>
      </c>
      <c r="E124" s="37">
        <v>0</v>
      </c>
      <c r="F124" s="37">
        <v>0</v>
      </c>
      <c r="G124" s="37">
        <v>0</v>
      </c>
      <c r="H124" s="185">
        <v>1</v>
      </c>
      <c r="I124" s="60"/>
      <c r="J124" s="37">
        <v>1</v>
      </c>
      <c r="K124" s="37">
        <v>0.25</v>
      </c>
      <c r="L124" s="63"/>
    </row>
    <row r="125" spans="1:12" x14ac:dyDescent="0.25">
      <c r="A125" s="35" t="s">
        <v>60</v>
      </c>
      <c r="B125" s="34" t="s">
        <v>63</v>
      </c>
      <c r="C125" s="33" t="s">
        <v>233</v>
      </c>
      <c r="D125" s="36" t="s">
        <v>234</v>
      </c>
      <c r="E125" s="37">
        <v>47</v>
      </c>
      <c r="F125" s="37">
        <v>39</v>
      </c>
      <c r="G125" s="37">
        <v>32</v>
      </c>
      <c r="H125" s="185">
        <v>20</v>
      </c>
      <c r="I125" s="60">
        <v>17</v>
      </c>
      <c r="J125" s="37">
        <v>155</v>
      </c>
      <c r="K125" s="37">
        <v>31</v>
      </c>
      <c r="L125" s="63">
        <v>-0.63829787234042556</v>
      </c>
    </row>
    <row r="126" spans="1:12" x14ac:dyDescent="0.25">
      <c r="A126" s="35" t="s">
        <v>60</v>
      </c>
      <c r="B126" s="34" t="s">
        <v>63</v>
      </c>
      <c r="C126" s="33" t="s">
        <v>248</v>
      </c>
      <c r="D126" s="36" t="s">
        <v>595</v>
      </c>
      <c r="E126" s="37">
        <v>8</v>
      </c>
      <c r="F126" s="37">
        <v>9</v>
      </c>
      <c r="G126" s="37">
        <v>2</v>
      </c>
      <c r="H126" s="185">
        <v>1</v>
      </c>
      <c r="I126" s="60">
        <v>1</v>
      </c>
      <c r="J126" s="37">
        <v>21</v>
      </c>
      <c r="K126" s="37">
        <v>4.2</v>
      </c>
      <c r="L126" s="63">
        <v>-0.875</v>
      </c>
    </row>
    <row r="127" spans="1:12" x14ac:dyDescent="0.25">
      <c r="A127" s="35" t="s">
        <v>60</v>
      </c>
      <c r="B127" s="34" t="s">
        <v>63</v>
      </c>
      <c r="C127" s="33" t="s">
        <v>354</v>
      </c>
      <c r="D127" s="36" t="s">
        <v>355</v>
      </c>
      <c r="E127" s="37">
        <v>0</v>
      </c>
      <c r="F127" s="37">
        <v>1</v>
      </c>
      <c r="G127" s="37">
        <v>3</v>
      </c>
      <c r="H127" s="185">
        <v>3</v>
      </c>
      <c r="I127" s="60">
        <v>10</v>
      </c>
      <c r="J127" s="37">
        <v>17</v>
      </c>
      <c r="K127" s="37">
        <v>3.4</v>
      </c>
      <c r="L127" s="63"/>
    </row>
    <row r="128" spans="1:12" x14ac:dyDescent="0.25">
      <c r="A128" s="35" t="s">
        <v>60</v>
      </c>
      <c r="B128" s="34" t="s">
        <v>63</v>
      </c>
      <c r="C128" s="33" t="s">
        <v>235</v>
      </c>
      <c r="D128" s="36" t="s">
        <v>626</v>
      </c>
      <c r="E128" s="37">
        <v>32</v>
      </c>
      <c r="F128" s="37">
        <v>20</v>
      </c>
      <c r="G128" s="37">
        <v>13</v>
      </c>
      <c r="H128" s="185">
        <v>2</v>
      </c>
      <c r="I128" s="60">
        <v>1</v>
      </c>
      <c r="J128" s="37">
        <v>68</v>
      </c>
      <c r="K128" s="37">
        <v>13.6</v>
      </c>
      <c r="L128" s="63">
        <v>-0.96875</v>
      </c>
    </row>
    <row r="129" spans="1:12" x14ac:dyDescent="0.25">
      <c r="A129" s="35" t="s">
        <v>60</v>
      </c>
      <c r="B129" s="34" t="s">
        <v>63</v>
      </c>
      <c r="C129" s="33" t="s">
        <v>629</v>
      </c>
      <c r="D129" s="36" t="s">
        <v>630</v>
      </c>
      <c r="E129" s="37">
        <v>0</v>
      </c>
      <c r="F129" s="37">
        <v>2</v>
      </c>
      <c r="G129" s="37">
        <v>5</v>
      </c>
      <c r="H129" s="185">
        <v>7</v>
      </c>
      <c r="I129" s="60">
        <v>18</v>
      </c>
      <c r="J129" s="37">
        <v>32</v>
      </c>
      <c r="K129" s="37">
        <v>6.4</v>
      </c>
      <c r="L129" s="63"/>
    </row>
    <row r="130" spans="1:12" x14ac:dyDescent="0.25">
      <c r="A130" s="35" t="s">
        <v>90</v>
      </c>
      <c r="B130" s="34" t="s">
        <v>97</v>
      </c>
      <c r="C130" s="33" t="s">
        <v>554</v>
      </c>
      <c r="D130" s="36" t="s">
        <v>555</v>
      </c>
      <c r="E130" s="37">
        <v>1</v>
      </c>
      <c r="F130" s="37">
        <v>1</v>
      </c>
      <c r="G130" s="37">
        <v>1</v>
      </c>
      <c r="H130" s="185"/>
      <c r="I130" s="60"/>
      <c r="J130" s="37">
        <v>3</v>
      </c>
      <c r="K130" s="37">
        <v>1</v>
      </c>
      <c r="L130" s="63">
        <v>-1</v>
      </c>
    </row>
    <row r="131" spans="1:12" x14ac:dyDescent="0.25">
      <c r="A131" s="35" t="s">
        <v>60</v>
      </c>
      <c r="B131" s="34" t="s">
        <v>63</v>
      </c>
      <c r="C131" s="33" t="s">
        <v>604</v>
      </c>
      <c r="D131" s="36" t="s">
        <v>605</v>
      </c>
      <c r="E131" s="37">
        <v>3</v>
      </c>
      <c r="F131" s="37">
        <v>2</v>
      </c>
      <c r="G131" s="37">
        <v>2</v>
      </c>
      <c r="H131" s="185">
        <v>1</v>
      </c>
      <c r="I131" s="60"/>
      <c r="J131" s="37">
        <v>8</v>
      </c>
      <c r="K131" s="37">
        <v>2</v>
      </c>
      <c r="L131" s="63">
        <v>-1</v>
      </c>
    </row>
    <row r="132" spans="1:12" x14ac:dyDescent="0.25">
      <c r="A132" s="35" t="s">
        <v>60</v>
      </c>
      <c r="B132" s="34" t="s">
        <v>63</v>
      </c>
      <c r="C132" s="33" t="s">
        <v>608</v>
      </c>
      <c r="D132" s="36" t="s">
        <v>609</v>
      </c>
      <c r="E132" s="37">
        <v>2</v>
      </c>
      <c r="F132" s="37">
        <v>1</v>
      </c>
      <c r="G132" s="37">
        <v>1</v>
      </c>
      <c r="H132" s="185">
        <v>1</v>
      </c>
      <c r="I132" s="60"/>
      <c r="J132" s="37">
        <v>5</v>
      </c>
      <c r="K132" s="37">
        <v>1.25</v>
      </c>
      <c r="L132" s="63">
        <v>-1</v>
      </c>
    </row>
    <row r="133" spans="1:12" x14ac:dyDescent="0.25">
      <c r="A133" s="35" t="s">
        <v>60</v>
      </c>
      <c r="B133" s="34" t="s">
        <v>63</v>
      </c>
      <c r="C133" s="33" t="s">
        <v>606</v>
      </c>
      <c r="D133" s="36" t="s">
        <v>607</v>
      </c>
      <c r="E133" s="37">
        <v>3</v>
      </c>
      <c r="F133" s="37">
        <v>1</v>
      </c>
      <c r="G133" s="37">
        <v>1</v>
      </c>
      <c r="H133" s="185"/>
      <c r="I133" s="60"/>
      <c r="J133" s="37">
        <v>5</v>
      </c>
      <c r="K133" s="37">
        <v>1.6666666666666667</v>
      </c>
      <c r="L133" s="63">
        <v>-1</v>
      </c>
    </row>
    <row r="134" spans="1:12" x14ac:dyDescent="0.25">
      <c r="A134" s="35" t="s">
        <v>60</v>
      </c>
      <c r="B134" s="34" t="s">
        <v>63</v>
      </c>
      <c r="C134" s="33" t="s">
        <v>249</v>
      </c>
      <c r="D134" s="36" t="s">
        <v>611</v>
      </c>
      <c r="E134" s="37">
        <v>11</v>
      </c>
      <c r="F134" s="37">
        <v>3</v>
      </c>
      <c r="G134" s="37">
        <v>4</v>
      </c>
      <c r="H134" s="185">
        <v>4</v>
      </c>
      <c r="I134" s="60">
        <v>2</v>
      </c>
      <c r="J134" s="37">
        <v>24</v>
      </c>
      <c r="K134" s="37">
        <v>4.8</v>
      </c>
      <c r="L134" s="63">
        <v>-0.81818181818181823</v>
      </c>
    </row>
    <row r="135" spans="1:12" x14ac:dyDescent="0.25">
      <c r="A135" s="35" t="s">
        <v>60</v>
      </c>
      <c r="B135" s="34" t="s">
        <v>951</v>
      </c>
      <c r="C135" s="33" t="s">
        <v>515</v>
      </c>
      <c r="D135" s="36" t="s">
        <v>516</v>
      </c>
      <c r="E135" s="37">
        <v>36</v>
      </c>
      <c r="F135" s="37">
        <v>28</v>
      </c>
      <c r="G135" s="37">
        <v>28</v>
      </c>
      <c r="H135" s="185">
        <v>26</v>
      </c>
      <c r="I135" s="60">
        <v>30</v>
      </c>
      <c r="J135" s="37">
        <v>148</v>
      </c>
      <c r="K135" s="37">
        <v>29.6</v>
      </c>
      <c r="L135" s="63">
        <v>-0.16666666666666666</v>
      </c>
    </row>
    <row r="136" spans="1:12" x14ac:dyDescent="0.25">
      <c r="A136" s="35" t="s">
        <v>60</v>
      </c>
      <c r="B136" s="34" t="s">
        <v>63</v>
      </c>
      <c r="C136" s="33" t="s">
        <v>236</v>
      </c>
      <c r="D136" s="36" t="s">
        <v>431</v>
      </c>
      <c r="E136" s="37">
        <v>26</v>
      </c>
      <c r="F136" s="37">
        <v>16</v>
      </c>
      <c r="G136" s="37">
        <v>7</v>
      </c>
      <c r="H136" s="185">
        <v>9</v>
      </c>
      <c r="I136" s="60">
        <v>9</v>
      </c>
      <c r="J136" s="37">
        <v>67</v>
      </c>
      <c r="K136" s="37">
        <v>13.4</v>
      </c>
      <c r="L136" s="63">
        <v>-0.65384615384615385</v>
      </c>
    </row>
    <row r="137" spans="1:12" x14ac:dyDescent="0.25">
      <c r="A137" s="35" t="s">
        <v>90</v>
      </c>
      <c r="B137" s="34" t="s">
        <v>97</v>
      </c>
      <c r="C137" s="33" t="s">
        <v>563</v>
      </c>
      <c r="D137" s="36" t="s">
        <v>564</v>
      </c>
      <c r="E137" s="37">
        <v>0</v>
      </c>
      <c r="F137" s="37">
        <v>0</v>
      </c>
      <c r="G137" s="37">
        <v>0</v>
      </c>
      <c r="H137" s="185"/>
      <c r="I137" s="60">
        <v>1</v>
      </c>
      <c r="J137" s="37">
        <v>1</v>
      </c>
      <c r="K137" s="37">
        <v>0.25</v>
      </c>
      <c r="L137" s="63"/>
    </row>
    <row r="138" spans="1:12" x14ac:dyDescent="0.25">
      <c r="A138" s="35" t="s">
        <v>90</v>
      </c>
      <c r="B138" s="34" t="s">
        <v>97</v>
      </c>
      <c r="C138" s="33" t="s">
        <v>566</v>
      </c>
      <c r="D138" s="36" t="s">
        <v>567</v>
      </c>
      <c r="E138" s="37">
        <v>6</v>
      </c>
      <c r="F138" s="37">
        <v>6</v>
      </c>
      <c r="G138" s="37">
        <v>2</v>
      </c>
      <c r="H138" s="185">
        <v>1</v>
      </c>
      <c r="I138" s="60"/>
      <c r="J138" s="37">
        <v>15</v>
      </c>
      <c r="K138" s="37">
        <v>3.75</v>
      </c>
      <c r="L138" s="63">
        <v>-1</v>
      </c>
    </row>
    <row r="139" spans="1:12" x14ac:dyDescent="0.25">
      <c r="A139" s="35" t="s">
        <v>90</v>
      </c>
      <c r="B139" s="34" t="s">
        <v>97</v>
      </c>
      <c r="C139" s="33" t="s">
        <v>103</v>
      </c>
      <c r="D139" s="36" t="s">
        <v>565</v>
      </c>
      <c r="E139" s="37">
        <v>6</v>
      </c>
      <c r="F139" s="37">
        <v>4</v>
      </c>
      <c r="G139" s="37">
        <v>3</v>
      </c>
      <c r="H139" s="185">
        <v>1</v>
      </c>
      <c r="I139" s="60"/>
      <c r="J139" s="37">
        <v>14</v>
      </c>
      <c r="K139" s="37">
        <v>3.5</v>
      </c>
      <c r="L139" s="63">
        <v>-1</v>
      </c>
    </row>
    <row r="140" spans="1:12" x14ac:dyDescent="0.25">
      <c r="A140" s="35" t="s">
        <v>28</v>
      </c>
      <c r="B140" s="34" t="s">
        <v>29</v>
      </c>
      <c r="C140" s="33" t="s">
        <v>126</v>
      </c>
      <c r="D140" s="36" t="s">
        <v>546</v>
      </c>
      <c r="E140" s="37">
        <v>11</v>
      </c>
      <c r="F140" s="37">
        <v>12</v>
      </c>
      <c r="G140" s="37">
        <v>16</v>
      </c>
      <c r="H140" s="185">
        <v>8</v>
      </c>
      <c r="I140" s="60">
        <v>13</v>
      </c>
      <c r="J140" s="37">
        <v>60</v>
      </c>
      <c r="K140" s="37">
        <v>12</v>
      </c>
      <c r="L140" s="63">
        <v>0.18181818181818182</v>
      </c>
    </row>
    <row r="141" spans="1:12" x14ac:dyDescent="0.25">
      <c r="A141" s="35" t="s">
        <v>90</v>
      </c>
      <c r="B141" s="34" t="s">
        <v>91</v>
      </c>
      <c r="C141" s="33" t="s">
        <v>283</v>
      </c>
      <c r="D141" s="36" t="s">
        <v>362</v>
      </c>
      <c r="E141" s="37">
        <v>29</v>
      </c>
      <c r="F141" s="37">
        <v>25</v>
      </c>
      <c r="G141" s="37">
        <v>17</v>
      </c>
      <c r="H141" s="185">
        <v>21</v>
      </c>
      <c r="I141" s="60">
        <v>22</v>
      </c>
      <c r="J141" s="37">
        <v>114</v>
      </c>
      <c r="K141" s="37">
        <v>22.8</v>
      </c>
      <c r="L141" s="63">
        <v>-0.2413793103448276</v>
      </c>
    </row>
    <row r="142" spans="1:12" x14ac:dyDescent="0.25">
      <c r="A142" s="35" t="s">
        <v>28</v>
      </c>
      <c r="B142" s="34" t="s">
        <v>39</v>
      </c>
      <c r="C142" s="33" t="s">
        <v>336</v>
      </c>
      <c r="D142" s="36" t="s">
        <v>337</v>
      </c>
      <c r="E142" s="37">
        <v>12</v>
      </c>
      <c r="F142" s="37">
        <v>19</v>
      </c>
      <c r="G142" s="37">
        <v>21</v>
      </c>
      <c r="H142" s="185">
        <v>20</v>
      </c>
      <c r="I142" s="60">
        <v>15</v>
      </c>
      <c r="J142" s="37">
        <v>87</v>
      </c>
      <c r="K142" s="37">
        <v>17.399999999999999</v>
      </c>
      <c r="L142" s="63">
        <v>0.25</v>
      </c>
    </row>
    <row r="143" spans="1:12" x14ac:dyDescent="0.25">
      <c r="A143" s="35" t="s">
        <v>49</v>
      </c>
      <c r="B143" s="34" t="s">
        <v>50</v>
      </c>
      <c r="C143" s="33" t="s">
        <v>200</v>
      </c>
      <c r="D143" s="36" t="s">
        <v>326</v>
      </c>
      <c r="E143" s="37">
        <v>4</v>
      </c>
      <c r="F143" s="37">
        <v>4</v>
      </c>
      <c r="G143" s="37">
        <v>0</v>
      </c>
      <c r="H143" s="185">
        <v>1</v>
      </c>
      <c r="I143" s="60">
        <v>2</v>
      </c>
      <c r="J143" s="37">
        <v>11</v>
      </c>
      <c r="K143" s="37">
        <v>2.2000000000000002</v>
      </c>
      <c r="L143" s="63">
        <v>-0.5</v>
      </c>
    </row>
    <row r="144" spans="1:12" x14ac:dyDescent="0.25">
      <c r="A144" s="35" t="s">
        <v>49</v>
      </c>
      <c r="B144" s="34" t="s">
        <v>50</v>
      </c>
      <c r="C144" s="33" t="s">
        <v>423</v>
      </c>
      <c r="D144" s="36" t="s">
        <v>424</v>
      </c>
      <c r="E144" s="37">
        <v>3</v>
      </c>
      <c r="F144" s="37">
        <v>2</v>
      </c>
      <c r="G144" s="37">
        <v>2</v>
      </c>
      <c r="H144" s="185"/>
      <c r="I144" s="60">
        <v>1</v>
      </c>
      <c r="J144" s="37">
        <v>8</v>
      </c>
      <c r="K144" s="37">
        <v>2</v>
      </c>
      <c r="L144" s="63">
        <v>-0.66666666666666663</v>
      </c>
    </row>
    <row r="145" spans="1:12" x14ac:dyDescent="0.25">
      <c r="A145" s="35" t="s">
        <v>49</v>
      </c>
      <c r="B145" s="34" t="s">
        <v>50</v>
      </c>
      <c r="C145" s="33" t="s">
        <v>523</v>
      </c>
      <c r="D145" s="36" t="s">
        <v>524</v>
      </c>
      <c r="E145" s="37">
        <v>19</v>
      </c>
      <c r="F145" s="37">
        <v>12</v>
      </c>
      <c r="G145" s="37">
        <v>8</v>
      </c>
      <c r="H145" s="185">
        <v>12</v>
      </c>
      <c r="I145" s="60">
        <v>13</v>
      </c>
      <c r="J145" s="37">
        <v>64</v>
      </c>
      <c r="K145" s="37">
        <v>12.8</v>
      </c>
      <c r="L145" s="63">
        <v>-0.31578947368421051</v>
      </c>
    </row>
    <row r="146" spans="1:12" x14ac:dyDescent="0.25">
      <c r="A146" s="35" t="s">
        <v>90</v>
      </c>
      <c r="B146" s="34" t="s">
        <v>97</v>
      </c>
      <c r="C146" s="33" t="s">
        <v>640</v>
      </c>
      <c r="D146" s="36" t="s">
        <v>641</v>
      </c>
      <c r="E146" s="37">
        <v>1</v>
      </c>
      <c r="F146" s="37">
        <v>0</v>
      </c>
      <c r="G146" s="37">
        <v>0</v>
      </c>
      <c r="H146" s="185"/>
      <c r="I146" s="60"/>
      <c r="J146" s="37">
        <v>1</v>
      </c>
      <c r="K146" s="37">
        <v>0.33333333333333331</v>
      </c>
      <c r="L146" s="63">
        <v>-1</v>
      </c>
    </row>
    <row r="147" spans="1:12" x14ac:dyDescent="0.25">
      <c r="A147" s="35" t="s">
        <v>28</v>
      </c>
      <c r="B147" s="34" t="s">
        <v>29</v>
      </c>
      <c r="C147" s="33" t="s">
        <v>616</v>
      </c>
      <c r="D147" s="36" t="s">
        <v>617</v>
      </c>
      <c r="E147" s="37">
        <v>1</v>
      </c>
      <c r="F147" s="37">
        <v>0</v>
      </c>
      <c r="G147" s="37">
        <v>0</v>
      </c>
      <c r="H147" s="185">
        <v>1</v>
      </c>
      <c r="I147" s="60"/>
      <c r="J147" s="37">
        <v>2</v>
      </c>
      <c r="K147" s="37">
        <v>0.5</v>
      </c>
      <c r="L147" s="63">
        <v>-1</v>
      </c>
    </row>
    <row r="148" spans="1:12" x14ac:dyDescent="0.25">
      <c r="A148" s="35" t="s">
        <v>60</v>
      </c>
      <c r="B148" s="34" t="s">
        <v>63</v>
      </c>
      <c r="C148" s="33" t="s">
        <v>71</v>
      </c>
      <c r="D148" s="36" t="s">
        <v>634</v>
      </c>
      <c r="E148" s="37">
        <v>15</v>
      </c>
      <c r="F148" s="37">
        <v>8</v>
      </c>
      <c r="G148" s="37">
        <v>10</v>
      </c>
      <c r="H148" s="185">
        <v>6</v>
      </c>
      <c r="I148" s="60">
        <v>6</v>
      </c>
      <c r="J148" s="37">
        <v>45</v>
      </c>
      <c r="K148" s="37">
        <v>9</v>
      </c>
      <c r="L148" s="63">
        <v>-0.6</v>
      </c>
    </row>
    <row r="149" spans="1:12" x14ac:dyDescent="0.25">
      <c r="A149" s="35" t="s">
        <v>60</v>
      </c>
      <c r="B149" s="34" t="s">
        <v>63</v>
      </c>
      <c r="C149" s="33" t="s">
        <v>636</v>
      </c>
      <c r="D149" s="36" t="s">
        <v>637</v>
      </c>
      <c r="E149" s="37">
        <v>9</v>
      </c>
      <c r="F149" s="37">
        <v>4</v>
      </c>
      <c r="G149" s="37">
        <v>3</v>
      </c>
      <c r="H149" s="185">
        <v>3</v>
      </c>
      <c r="I149" s="60">
        <v>2</v>
      </c>
      <c r="J149" s="37">
        <v>21</v>
      </c>
      <c r="K149" s="37">
        <v>4.2</v>
      </c>
      <c r="L149" s="63">
        <v>-0.77777777777777779</v>
      </c>
    </row>
    <row r="150" spans="1:12" x14ac:dyDescent="0.25">
      <c r="A150" s="35" t="s">
        <v>60</v>
      </c>
      <c r="B150" s="34" t="s">
        <v>63</v>
      </c>
      <c r="C150" s="33" t="s">
        <v>72</v>
      </c>
      <c r="D150" s="36" t="s">
        <v>635</v>
      </c>
      <c r="E150" s="37">
        <v>9</v>
      </c>
      <c r="F150" s="37">
        <v>10</v>
      </c>
      <c r="G150" s="37">
        <v>7</v>
      </c>
      <c r="H150" s="185">
        <v>3</v>
      </c>
      <c r="I150" s="60">
        <v>4</v>
      </c>
      <c r="J150" s="37">
        <v>33</v>
      </c>
      <c r="K150" s="37">
        <v>6.6</v>
      </c>
      <c r="L150" s="63">
        <v>-0.55555555555555558</v>
      </c>
    </row>
    <row r="151" spans="1:12" x14ac:dyDescent="0.25">
      <c r="A151" s="35" t="s">
        <v>60</v>
      </c>
      <c r="B151" s="34" t="s">
        <v>951</v>
      </c>
      <c r="C151" s="33" t="s">
        <v>521</v>
      </c>
      <c r="D151" s="36" t="s">
        <v>522</v>
      </c>
      <c r="E151" s="37">
        <v>7</v>
      </c>
      <c r="F151" s="37">
        <v>4</v>
      </c>
      <c r="G151" s="37">
        <v>3</v>
      </c>
      <c r="H151" s="185">
        <v>1</v>
      </c>
      <c r="I151" s="60">
        <v>1</v>
      </c>
      <c r="J151" s="37">
        <v>16</v>
      </c>
      <c r="K151" s="37">
        <v>3.2</v>
      </c>
      <c r="L151" s="63">
        <v>-0.8571428571428571</v>
      </c>
    </row>
    <row r="152" spans="1:12" x14ac:dyDescent="0.25">
      <c r="A152" s="35" t="s">
        <v>60</v>
      </c>
      <c r="B152" s="34" t="s">
        <v>951</v>
      </c>
      <c r="C152" s="33" t="s">
        <v>268</v>
      </c>
      <c r="D152" s="36" t="s">
        <v>396</v>
      </c>
      <c r="E152" s="37">
        <v>4</v>
      </c>
      <c r="F152" s="37">
        <v>8</v>
      </c>
      <c r="G152" s="37">
        <v>15</v>
      </c>
      <c r="H152" s="185">
        <v>15</v>
      </c>
      <c r="I152" s="60">
        <v>23</v>
      </c>
      <c r="J152" s="37">
        <v>65</v>
      </c>
      <c r="K152" s="37">
        <v>13</v>
      </c>
      <c r="L152" s="63">
        <v>4.75</v>
      </c>
    </row>
    <row r="153" spans="1:12" x14ac:dyDescent="0.25">
      <c r="A153" s="35" t="s">
        <v>60</v>
      </c>
      <c r="B153" s="34" t="s">
        <v>951</v>
      </c>
      <c r="C153" s="33" t="s">
        <v>264</v>
      </c>
      <c r="D153" s="36" t="s">
        <v>265</v>
      </c>
      <c r="E153" s="37">
        <v>5</v>
      </c>
      <c r="F153" s="37">
        <v>8</v>
      </c>
      <c r="G153" s="37">
        <v>7</v>
      </c>
      <c r="H153" s="185">
        <v>8</v>
      </c>
      <c r="I153" s="60">
        <v>6</v>
      </c>
      <c r="J153" s="37">
        <v>34</v>
      </c>
      <c r="K153" s="37">
        <v>6.8</v>
      </c>
      <c r="L153" s="63">
        <v>0.2</v>
      </c>
    </row>
    <row r="154" spans="1:12" x14ac:dyDescent="0.25">
      <c r="A154" s="35" t="s">
        <v>104</v>
      </c>
      <c r="B154" s="34" t="s">
        <v>105</v>
      </c>
      <c r="C154" s="33" t="s">
        <v>317</v>
      </c>
      <c r="D154" s="36" t="s">
        <v>627</v>
      </c>
      <c r="E154" s="37">
        <v>113</v>
      </c>
      <c r="F154" s="37">
        <v>121</v>
      </c>
      <c r="G154" s="37">
        <v>127</v>
      </c>
      <c r="H154" s="185">
        <v>101</v>
      </c>
      <c r="I154" s="60">
        <v>118</v>
      </c>
      <c r="J154" s="37">
        <v>580</v>
      </c>
      <c r="K154" s="37">
        <v>116</v>
      </c>
      <c r="L154" s="63">
        <v>4.4247787610619468E-2</v>
      </c>
    </row>
    <row r="155" spans="1:12" x14ac:dyDescent="0.25">
      <c r="A155" s="35" t="s">
        <v>49</v>
      </c>
      <c r="B155" s="34" t="s">
        <v>50</v>
      </c>
      <c r="C155" s="33" t="s">
        <v>59</v>
      </c>
      <c r="D155" s="36" t="s">
        <v>599</v>
      </c>
      <c r="E155" s="37">
        <v>2</v>
      </c>
      <c r="F155" s="37">
        <v>4</v>
      </c>
      <c r="G155" s="37">
        <v>5</v>
      </c>
      <c r="H155" s="185">
        <v>6</v>
      </c>
      <c r="I155" s="60">
        <v>4</v>
      </c>
      <c r="J155" s="37">
        <v>21</v>
      </c>
      <c r="K155" s="37">
        <v>4.2</v>
      </c>
      <c r="L155" s="63">
        <v>1</v>
      </c>
    </row>
    <row r="156" spans="1:12" x14ac:dyDescent="0.25">
      <c r="A156" s="35" t="s">
        <v>60</v>
      </c>
      <c r="B156" s="34" t="s">
        <v>951</v>
      </c>
      <c r="C156" s="33" t="s">
        <v>551</v>
      </c>
      <c r="D156" s="36" t="s">
        <v>552</v>
      </c>
      <c r="E156" s="37">
        <v>6</v>
      </c>
      <c r="F156" s="37">
        <v>3</v>
      </c>
      <c r="G156" s="37">
        <v>6</v>
      </c>
      <c r="H156" s="185">
        <v>6</v>
      </c>
      <c r="I156" s="60">
        <v>3</v>
      </c>
      <c r="J156" s="37">
        <v>24</v>
      </c>
      <c r="K156" s="37">
        <v>4.8</v>
      </c>
      <c r="L156" s="63">
        <v>-0.5</v>
      </c>
    </row>
    <row r="157" spans="1:12" x14ac:dyDescent="0.25">
      <c r="A157" s="35" t="s">
        <v>60</v>
      </c>
      <c r="B157" s="34" t="s">
        <v>951</v>
      </c>
      <c r="C157" s="33" t="s">
        <v>418</v>
      </c>
      <c r="D157" s="36" t="s">
        <v>419</v>
      </c>
      <c r="E157" s="37">
        <v>22</v>
      </c>
      <c r="F157" s="37">
        <v>17</v>
      </c>
      <c r="G157" s="37">
        <v>14</v>
      </c>
      <c r="H157" s="185">
        <v>11</v>
      </c>
      <c r="I157" s="60">
        <v>15</v>
      </c>
      <c r="J157" s="37">
        <v>79</v>
      </c>
      <c r="K157" s="37">
        <v>15.8</v>
      </c>
      <c r="L157" s="63">
        <v>-0.31818181818181818</v>
      </c>
    </row>
    <row r="158" spans="1:12" x14ac:dyDescent="0.25">
      <c r="A158" s="35" t="s">
        <v>60</v>
      </c>
      <c r="B158" s="34" t="s">
        <v>63</v>
      </c>
      <c r="C158" s="33" t="s">
        <v>496</v>
      </c>
      <c r="D158" s="36" t="s">
        <v>497</v>
      </c>
      <c r="E158" s="37">
        <v>24</v>
      </c>
      <c r="F158" s="37">
        <v>21</v>
      </c>
      <c r="G158" s="37">
        <v>30</v>
      </c>
      <c r="H158" s="185">
        <v>26</v>
      </c>
      <c r="I158" s="60">
        <v>25</v>
      </c>
      <c r="J158" s="37">
        <v>126</v>
      </c>
      <c r="K158" s="37">
        <v>25.2</v>
      </c>
      <c r="L158" s="63">
        <v>4.1666666666666664E-2</v>
      </c>
    </row>
    <row r="159" spans="1:12" x14ac:dyDescent="0.25">
      <c r="A159" s="35" t="s">
        <v>28</v>
      </c>
      <c r="B159" s="34" t="s">
        <v>29</v>
      </c>
      <c r="C159" s="33" t="s">
        <v>458</v>
      </c>
      <c r="D159" s="36" t="s">
        <v>459</v>
      </c>
      <c r="E159" s="37">
        <v>2</v>
      </c>
      <c r="F159" s="37">
        <v>4</v>
      </c>
      <c r="G159" s="37">
        <v>3</v>
      </c>
      <c r="H159" s="185">
        <v>3</v>
      </c>
      <c r="I159" s="60">
        <v>4</v>
      </c>
      <c r="J159" s="37">
        <v>16</v>
      </c>
      <c r="K159" s="37">
        <v>3.2</v>
      </c>
      <c r="L159" s="63">
        <v>1</v>
      </c>
    </row>
    <row r="160" spans="1:12" x14ac:dyDescent="0.25">
      <c r="A160" s="35" t="s">
        <v>28</v>
      </c>
      <c r="B160" s="34" t="s">
        <v>39</v>
      </c>
      <c r="C160" s="33" t="s">
        <v>159</v>
      </c>
      <c r="D160" s="36" t="s">
        <v>160</v>
      </c>
      <c r="E160" s="37">
        <v>12</v>
      </c>
      <c r="F160" s="37">
        <v>3</v>
      </c>
      <c r="G160" s="37">
        <v>5</v>
      </c>
      <c r="H160" s="185">
        <v>5</v>
      </c>
      <c r="I160" s="60">
        <v>9</v>
      </c>
      <c r="J160" s="37">
        <v>34</v>
      </c>
      <c r="K160" s="37">
        <v>6.8</v>
      </c>
      <c r="L160" s="63">
        <v>-0.25</v>
      </c>
    </row>
    <row r="161" spans="1:12" x14ac:dyDescent="0.25">
      <c r="A161" s="35" t="s">
        <v>90</v>
      </c>
      <c r="B161" s="34" t="s">
        <v>97</v>
      </c>
      <c r="C161" s="33" t="s">
        <v>309</v>
      </c>
      <c r="D161" s="36" t="s">
        <v>310</v>
      </c>
      <c r="E161" s="37">
        <v>0</v>
      </c>
      <c r="F161" s="37">
        <v>1</v>
      </c>
      <c r="G161" s="37">
        <v>0</v>
      </c>
      <c r="H161" s="185"/>
      <c r="I161" s="60"/>
      <c r="J161" s="37">
        <v>1</v>
      </c>
      <c r="K161" s="37">
        <v>0.33333333333333331</v>
      </c>
      <c r="L161" s="63"/>
    </row>
    <row r="162" spans="1:12" x14ac:dyDescent="0.25">
      <c r="A162" s="35" t="s">
        <v>90</v>
      </c>
      <c r="B162" s="34" t="s">
        <v>97</v>
      </c>
      <c r="C162" s="33" t="s">
        <v>414</v>
      </c>
      <c r="D162" s="36" t="s">
        <v>415</v>
      </c>
      <c r="E162" s="37">
        <v>1</v>
      </c>
      <c r="F162" s="37">
        <v>1</v>
      </c>
      <c r="G162" s="37">
        <v>0</v>
      </c>
      <c r="H162" s="185"/>
      <c r="I162" s="60"/>
      <c r="J162" s="37">
        <v>2</v>
      </c>
      <c r="K162" s="37">
        <v>0.66666666666666663</v>
      </c>
      <c r="L162" s="63">
        <v>-1</v>
      </c>
    </row>
    <row r="163" spans="1:12" x14ac:dyDescent="0.25">
      <c r="A163" s="35" t="s">
        <v>28</v>
      </c>
      <c r="B163" s="34" t="s">
        <v>29</v>
      </c>
      <c r="C163" s="33" t="s">
        <v>117</v>
      </c>
      <c r="D163" s="36" t="s">
        <v>118</v>
      </c>
      <c r="E163" s="37">
        <v>17</v>
      </c>
      <c r="F163" s="37">
        <v>23</v>
      </c>
      <c r="G163" s="37">
        <v>19</v>
      </c>
      <c r="H163" s="185">
        <v>14</v>
      </c>
      <c r="I163" s="60">
        <v>11</v>
      </c>
      <c r="J163" s="37">
        <v>84</v>
      </c>
      <c r="K163" s="37">
        <v>16.8</v>
      </c>
      <c r="L163" s="63">
        <v>-0.35294117647058826</v>
      </c>
    </row>
    <row r="164" spans="1:12" x14ac:dyDescent="0.25">
      <c r="A164" s="35" t="s">
        <v>49</v>
      </c>
      <c r="B164" s="34" t="s">
        <v>50</v>
      </c>
      <c r="C164" s="33" t="s">
        <v>510</v>
      </c>
      <c r="D164" s="36" t="s">
        <v>511</v>
      </c>
      <c r="E164" s="37">
        <v>28</v>
      </c>
      <c r="F164" s="37">
        <v>35</v>
      </c>
      <c r="G164" s="37">
        <v>23</v>
      </c>
      <c r="H164" s="185">
        <v>25</v>
      </c>
      <c r="I164" s="60">
        <v>24</v>
      </c>
      <c r="J164" s="37">
        <v>135</v>
      </c>
      <c r="K164" s="37">
        <v>27</v>
      </c>
      <c r="L164" s="63">
        <v>-0.14285714285714285</v>
      </c>
    </row>
    <row r="165" spans="1:12" x14ac:dyDescent="0.25">
      <c r="A165" s="35" t="s">
        <v>49</v>
      </c>
      <c r="B165" s="34" t="s">
        <v>50</v>
      </c>
      <c r="C165" s="33" t="s">
        <v>284</v>
      </c>
      <c r="D165" s="36" t="s">
        <v>439</v>
      </c>
      <c r="E165" s="37">
        <v>8</v>
      </c>
      <c r="F165" s="37">
        <v>17</v>
      </c>
      <c r="G165" s="37">
        <v>19</v>
      </c>
      <c r="H165" s="185">
        <v>13</v>
      </c>
      <c r="I165" s="60">
        <v>16</v>
      </c>
      <c r="J165" s="37">
        <v>73</v>
      </c>
      <c r="K165" s="37">
        <v>14.6</v>
      </c>
      <c r="L165" s="63">
        <v>1</v>
      </c>
    </row>
    <row r="166" spans="1:12" x14ac:dyDescent="0.25">
      <c r="A166" s="35" t="s">
        <v>90</v>
      </c>
      <c r="B166" s="34" t="s">
        <v>91</v>
      </c>
      <c r="C166" s="33" t="s">
        <v>286</v>
      </c>
      <c r="D166" s="36" t="s">
        <v>361</v>
      </c>
      <c r="E166" s="37">
        <v>7</v>
      </c>
      <c r="F166" s="37">
        <v>8</v>
      </c>
      <c r="G166" s="37">
        <v>7</v>
      </c>
      <c r="H166" s="185">
        <v>3</v>
      </c>
      <c r="I166" s="60">
        <v>9</v>
      </c>
      <c r="J166" s="37">
        <v>34</v>
      </c>
      <c r="K166" s="37">
        <v>6.8</v>
      </c>
      <c r="L166" s="63">
        <v>0.2857142857142857</v>
      </c>
    </row>
    <row r="167" spans="1:12" x14ac:dyDescent="0.25">
      <c r="A167" s="35" t="s">
        <v>28</v>
      </c>
      <c r="B167" s="34" t="s">
        <v>29</v>
      </c>
      <c r="C167" s="44" t="s">
        <v>669</v>
      </c>
      <c r="D167" s="57" t="s">
        <v>673</v>
      </c>
      <c r="E167" s="37"/>
      <c r="F167" s="37"/>
      <c r="G167" s="37">
        <v>1</v>
      </c>
      <c r="H167" s="185"/>
      <c r="I167" s="60"/>
      <c r="J167" s="37">
        <v>1</v>
      </c>
      <c r="K167" s="37">
        <v>1</v>
      </c>
      <c r="L167" s="63"/>
    </row>
    <row r="168" spans="1:12" x14ac:dyDescent="0.25">
      <c r="A168" s="35" t="s">
        <v>28</v>
      </c>
      <c r="B168" s="34" t="s">
        <v>29</v>
      </c>
      <c r="C168" s="33" t="s">
        <v>447</v>
      </c>
      <c r="D168" s="36" t="s">
        <v>448</v>
      </c>
      <c r="E168" s="37">
        <v>2</v>
      </c>
      <c r="F168" s="37">
        <v>1</v>
      </c>
      <c r="G168" s="37">
        <v>4</v>
      </c>
      <c r="H168" s="185">
        <v>2</v>
      </c>
      <c r="I168" s="60">
        <v>1</v>
      </c>
      <c r="J168" s="37">
        <v>10</v>
      </c>
      <c r="K168" s="37">
        <v>2</v>
      </c>
      <c r="L168" s="63">
        <v>-0.5</v>
      </c>
    </row>
    <row r="169" spans="1:12" x14ac:dyDescent="0.25">
      <c r="A169" s="35" t="s">
        <v>90</v>
      </c>
      <c r="B169" s="34" t="s">
        <v>97</v>
      </c>
      <c r="C169" s="33" t="s">
        <v>527</v>
      </c>
      <c r="D169" s="36" t="s">
        <v>528</v>
      </c>
      <c r="E169" s="37">
        <v>9</v>
      </c>
      <c r="F169" s="37">
        <v>6</v>
      </c>
      <c r="G169" s="37">
        <v>7</v>
      </c>
      <c r="H169" s="185">
        <v>11</v>
      </c>
      <c r="I169" s="60">
        <v>5</v>
      </c>
      <c r="J169" s="37">
        <v>38</v>
      </c>
      <c r="K169" s="37">
        <v>7.6</v>
      </c>
      <c r="L169" s="63">
        <v>-0.44444444444444442</v>
      </c>
    </row>
    <row r="170" spans="1:12" x14ac:dyDescent="0.25">
      <c r="A170" s="35" t="s">
        <v>28</v>
      </c>
      <c r="B170" s="34" t="s">
        <v>39</v>
      </c>
      <c r="C170" s="33" t="s">
        <v>157</v>
      </c>
      <c r="D170" s="36" t="s">
        <v>158</v>
      </c>
      <c r="E170" s="37">
        <v>9</v>
      </c>
      <c r="F170" s="37">
        <v>9</v>
      </c>
      <c r="G170" s="37">
        <v>4</v>
      </c>
      <c r="H170" s="185">
        <v>3</v>
      </c>
      <c r="I170" s="60">
        <v>7</v>
      </c>
      <c r="J170" s="37">
        <v>32</v>
      </c>
      <c r="K170" s="37">
        <v>6.4</v>
      </c>
      <c r="L170" s="63">
        <v>-0.22222222222222221</v>
      </c>
    </row>
    <row r="171" spans="1:12" x14ac:dyDescent="0.25">
      <c r="A171" s="35" t="s">
        <v>90</v>
      </c>
      <c r="B171" s="34" t="s">
        <v>97</v>
      </c>
      <c r="C171" s="33" t="s">
        <v>327</v>
      </c>
      <c r="D171" s="36" t="s">
        <v>328</v>
      </c>
      <c r="E171" s="37">
        <v>9</v>
      </c>
      <c r="F171" s="37">
        <v>3</v>
      </c>
      <c r="G171" s="37">
        <v>4</v>
      </c>
      <c r="H171" s="185">
        <v>4</v>
      </c>
      <c r="I171" s="60">
        <v>3</v>
      </c>
      <c r="J171" s="37">
        <v>23</v>
      </c>
      <c r="K171" s="37">
        <v>4.5999999999999996</v>
      </c>
      <c r="L171" s="63">
        <v>-0.66666666666666663</v>
      </c>
    </row>
    <row r="172" spans="1:12" x14ac:dyDescent="0.25">
      <c r="A172" s="35" t="s">
        <v>90</v>
      </c>
      <c r="B172" s="34" t="s">
        <v>97</v>
      </c>
      <c r="C172" s="33" t="s">
        <v>380</v>
      </c>
      <c r="D172" s="36" t="s">
        <v>381</v>
      </c>
      <c r="E172" s="37">
        <v>6</v>
      </c>
      <c r="F172" s="37">
        <v>4</v>
      </c>
      <c r="G172" s="37">
        <v>6</v>
      </c>
      <c r="H172" s="185">
        <v>1</v>
      </c>
      <c r="I172" s="60">
        <v>1</v>
      </c>
      <c r="J172" s="37">
        <v>18</v>
      </c>
      <c r="K172" s="37">
        <v>3.6</v>
      </c>
      <c r="L172" s="63">
        <v>-0.83333333333333337</v>
      </c>
    </row>
    <row r="173" spans="1:12" x14ac:dyDescent="0.25">
      <c r="A173" s="35" t="s">
        <v>90</v>
      </c>
      <c r="B173" s="34" t="s">
        <v>97</v>
      </c>
      <c r="C173" s="33" t="s">
        <v>525</v>
      </c>
      <c r="D173" s="36" t="s">
        <v>526</v>
      </c>
      <c r="E173" s="37">
        <v>19</v>
      </c>
      <c r="F173" s="37">
        <v>19</v>
      </c>
      <c r="G173" s="37">
        <v>14</v>
      </c>
      <c r="H173" s="185">
        <v>23</v>
      </c>
      <c r="I173" s="60">
        <v>27</v>
      </c>
      <c r="J173" s="37">
        <v>102</v>
      </c>
      <c r="K173" s="37">
        <v>20.399999999999999</v>
      </c>
      <c r="L173" s="63">
        <v>0.42105263157894735</v>
      </c>
    </row>
    <row r="174" spans="1:12" x14ac:dyDescent="0.25">
      <c r="A174" s="35" t="s">
        <v>60</v>
      </c>
      <c r="B174" s="34" t="s">
        <v>63</v>
      </c>
      <c r="C174" s="33" t="s">
        <v>498</v>
      </c>
      <c r="D174" s="36" t="s">
        <v>499</v>
      </c>
      <c r="E174" s="37">
        <v>6</v>
      </c>
      <c r="F174" s="37">
        <v>2</v>
      </c>
      <c r="G174" s="37">
        <v>1</v>
      </c>
      <c r="H174" s="185"/>
      <c r="I174" s="60"/>
      <c r="J174" s="37">
        <v>9</v>
      </c>
      <c r="K174" s="37">
        <v>3</v>
      </c>
      <c r="L174" s="63">
        <v>-1</v>
      </c>
    </row>
    <row r="175" spans="1:12" x14ac:dyDescent="0.25">
      <c r="A175" s="35" t="s">
        <v>90</v>
      </c>
      <c r="B175" s="34" t="s">
        <v>666</v>
      </c>
      <c r="C175" s="33" t="s">
        <v>416</v>
      </c>
      <c r="D175" s="36" t="s">
        <v>417</v>
      </c>
      <c r="E175" s="37">
        <v>0</v>
      </c>
      <c r="F175" s="37">
        <v>7</v>
      </c>
      <c r="G175" s="37">
        <v>17</v>
      </c>
      <c r="H175" s="185">
        <v>23</v>
      </c>
      <c r="I175" s="60">
        <v>42</v>
      </c>
      <c r="J175" s="37">
        <v>89</v>
      </c>
      <c r="K175" s="37">
        <v>17.8</v>
      </c>
      <c r="L175" s="63"/>
    </row>
    <row r="176" spans="1:12" ht="30" x14ac:dyDescent="0.25">
      <c r="A176" s="33" t="s">
        <v>90</v>
      </c>
      <c r="B176" s="44" t="s">
        <v>97</v>
      </c>
      <c r="C176" s="44" t="s">
        <v>670</v>
      </c>
      <c r="D176" s="58" t="s">
        <v>674</v>
      </c>
      <c r="E176" s="37"/>
      <c r="F176" s="37"/>
      <c r="G176" s="37">
        <v>1</v>
      </c>
      <c r="H176" s="185">
        <v>2</v>
      </c>
      <c r="I176" s="60">
        <v>2</v>
      </c>
      <c r="J176" s="37">
        <v>5</v>
      </c>
      <c r="K176" s="37">
        <v>1.6666666666666667</v>
      </c>
      <c r="L176" s="63"/>
    </row>
    <row r="177" spans="1:12" x14ac:dyDescent="0.25">
      <c r="A177" s="35" t="s">
        <v>28</v>
      </c>
      <c r="B177" s="34" t="s">
        <v>29</v>
      </c>
      <c r="C177" s="44" t="s">
        <v>923</v>
      </c>
      <c r="D177" s="58" t="s">
        <v>946</v>
      </c>
      <c r="E177" s="37"/>
      <c r="F177" s="37"/>
      <c r="G177" s="37"/>
      <c r="H177" s="185"/>
      <c r="I177" s="60">
        <v>1</v>
      </c>
      <c r="J177" s="37">
        <v>1</v>
      </c>
      <c r="K177" s="37">
        <v>1</v>
      </c>
      <c r="L177" s="63"/>
    </row>
    <row r="178" spans="1:12" x14ac:dyDescent="0.25">
      <c r="A178" s="35" t="s">
        <v>28</v>
      </c>
      <c r="B178" s="34" t="s">
        <v>29</v>
      </c>
      <c r="C178" s="33" t="s">
        <v>127</v>
      </c>
      <c r="D178" s="36" t="s">
        <v>586</v>
      </c>
      <c r="E178" s="37">
        <v>44</v>
      </c>
      <c r="F178" s="37">
        <v>32</v>
      </c>
      <c r="G178" s="37">
        <v>45</v>
      </c>
      <c r="H178" s="185">
        <v>45</v>
      </c>
      <c r="I178" s="60">
        <v>40</v>
      </c>
      <c r="J178" s="37">
        <v>206</v>
      </c>
      <c r="K178" s="37">
        <v>41.2</v>
      </c>
      <c r="L178" s="63">
        <v>-9.0909090909090912E-2</v>
      </c>
    </row>
    <row r="179" spans="1:12" x14ac:dyDescent="0.25">
      <c r="A179" s="35" t="s">
        <v>60</v>
      </c>
      <c r="B179" s="34" t="s">
        <v>951</v>
      </c>
      <c r="C179" s="33" t="s">
        <v>266</v>
      </c>
      <c r="D179" s="36" t="s">
        <v>267</v>
      </c>
      <c r="E179" s="37">
        <v>200</v>
      </c>
      <c r="F179" s="37">
        <v>99</v>
      </c>
      <c r="G179" s="37">
        <v>57</v>
      </c>
      <c r="H179" s="185">
        <v>25</v>
      </c>
      <c r="I179" s="60">
        <v>14</v>
      </c>
      <c r="J179" s="37">
        <v>395</v>
      </c>
      <c r="K179" s="37">
        <v>79</v>
      </c>
      <c r="L179" s="63">
        <v>-0.93</v>
      </c>
    </row>
    <row r="180" spans="1:12" x14ac:dyDescent="0.25">
      <c r="A180" s="35" t="s">
        <v>49</v>
      </c>
      <c r="B180" s="34" t="s">
        <v>50</v>
      </c>
      <c r="C180" s="33" t="s">
        <v>189</v>
      </c>
      <c r="D180" s="36" t="s">
        <v>338</v>
      </c>
      <c r="E180" s="37">
        <v>167</v>
      </c>
      <c r="F180" s="37">
        <v>170</v>
      </c>
      <c r="G180" s="37">
        <v>192</v>
      </c>
      <c r="H180" s="185">
        <v>196</v>
      </c>
      <c r="I180" s="60">
        <v>186</v>
      </c>
      <c r="J180" s="37">
        <v>911</v>
      </c>
      <c r="K180" s="37">
        <v>182.2</v>
      </c>
      <c r="L180" s="63">
        <v>0.11377245508982035</v>
      </c>
    </row>
    <row r="181" spans="1:12" x14ac:dyDescent="0.25">
      <c r="A181" s="35" t="s">
        <v>49</v>
      </c>
      <c r="B181" s="34" t="s">
        <v>50</v>
      </c>
      <c r="C181" s="33" t="s">
        <v>187</v>
      </c>
      <c r="D181" s="36" t="s">
        <v>188</v>
      </c>
      <c r="E181" s="37">
        <v>163</v>
      </c>
      <c r="F181" s="37">
        <v>166</v>
      </c>
      <c r="G181" s="37">
        <v>149</v>
      </c>
      <c r="H181" s="185">
        <v>171</v>
      </c>
      <c r="I181" s="60">
        <v>163</v>
      </c>
      <c r="J181" s="37">
        <v>812</v>
      </c>
      <c r="K181" s="37">
        <v>162.4</v>
      </c>
      <c r="L181" s="63">
        <v>0</v>
      </c>
    </row>
    <row r="182" spans="1:12" x14ac:dyDescent="0.25">
      <c r="A182" s="35" t="s">
        <v>60</v>
      </c>
      <c r="B182" s="34" t="s">
        <v>63</v>
      </c>
      <c r="C182" s="33" t="s">
        <v>331</v>
      </c>
      <c r="D182" s="36" t="s">
        <v>222</v>
      </c>
      <c r="E182" s="37">
        <v>5</v>
      </c>
      <c r="F182" s="37">
        <v>4</v>
      </c>
      <c r="G182" s="37">
        <v>5</v>
      </c>
      <c r="H182" s="185">
        <v>4</v>
      </c>
      <c r="I182" s="60">
        <v>1</v>
      </c>
      <c r="J182" s="37">
        <v>19</v>
      </c>
      <c r="K182" s="37">
        <v>3.8</v>
      </c>
      <c r="L182" s="63">
        <v>-0.8</v>
      </c>
    </row>
    <row r="183" spans="1:12" x14ac:dyDescent="0.25">
      <c r="A183" s="35" t="s">
        <v>60</v>
      </c>
      <c r="B183" s="34" t="s">
        <v>63</v>
      </c>
      <c r="C183" s="33" t="s">
        <v>73</v>
      </c>
      <c r="D183" s="36" t="s">
        <v>493</v>
      </c>
      <c r="E183" s="37">
        <v>190</v>
      </c>
      <c r="F183" s="37">
        <v>184</v>
      </c>
      <c r="G183" s="37">
        <v>193</v>
      </c>
      <c r="H183" s="185">
        <v>191</v>
      </c>
      <c r="I183" s="60">
        <v>191</v>
      </c>
      <c r="J183" s="37">
        <v>949</v>
      </c>
      <c r="K183" s="37">
        <v>189.8</v>
      </c>
      <c r="L183" s="63">
        <v>5.263157894736842E-3</v>
      </c>
    </row>
    <row r="184" spans="1:12" x14ac:dyDescent="0.25">
      <c r="A184" s="35" t="s">
        <v>60</v>
      </c>
      <c r="B184" s="34" t="s">
        <v>63</v>
      </c>
      <c r="C184" s="33" t="s">
        <v>237</v>
      </c>
      <c r="D184" s="36" t="s">
        <v>238</v>
      </c>
      <c r="E184" s="37">
        <v>37</v>
      </c>
      <c r="F184" s="37">
        <v>42</v>
      </c>
      <c r="G184" s="37">
        <v>48</v>
      </c>
      <c r="H184" s="185">
        <v>40</v>
      </c>
      <c r="I184" s="60">
        <v>53</v>
      </c>
      <c r="J184" s="37">
        <v>220</v>
      </c>
      <c r="K184" s="37">
        <v>44</v>
      </c>
      <c r="L184" s="63">
        <v>0.43243243243243246</v>
      </c>
    </row>
    <row r="185" spans="1:12" x14ac:dyDescent="0.25">
      <c r="A185" s="35" t="s">
        <v>49</v>
      </c>
      <c r="B185" s="34" t="s">
        <v>50</v>
      </c>
      <c r="C185" s="33" t="s">
        <v>519</v>
      </c>
      <c r="D185" s="36" t="s">
        <v>520</v>
      </c>
      <c r="E185" s="37">
        <v>4</v>
      </c>
      <c r="F185" s="37">
        <v>9</v>
      </c>
      <c r="G185" s="37">
        <v>5</v>
      </c>
      <c r="H185" s="185">
        <v>2</v>
      </c>
      <c r="I185" s="60"/>
      <c r="J185" s="37">
        <v>20</v>
      </c>
      <c r="K185" s="37">
        <v>5</v>
      </c>
      <c r="L185" s="63">
        <v>-1</v>
      </c>
    </row>
    <row r="186" spans="1:12" x14ac:dyDescent="0.25">
      <c r="A186" s="35" t="s">
        <v>49</v>
      </c>
      <c r="B186" s="34" t="s">
        <v>50</v>
      </c>
      <c r="C186" s="33" t="s">
        <v>57</v>
      </c>
      <c r="D186" s="36" t="s">
        <v>517</v>
      </c>
      <c r="E186" s="37">
        <v>55</v>
      </c>
      <c r="F186" s="37">
        <v>48</v>
      </c>
      <c r="G186" s="37">
        <v>59</v>
      </c>
      <c r="H186" s="185">
        <v>65</v>
      </c>
      <c r="I186" s="60">
        <v>71</v>
      </c>
      <c r="J186" s="37">
        <v>298</v>
      </c>
      <c r="K186" s="37">
        <v>59.6</v>
      </c>
      <c r="L186" s="63">
        <v>0.29090909090909089</v>
      </c>
    </row>
    <row r="187" spans="1:12" x14ac:dyDescent="0.25">
      <c r="A187" s="35" t="s">
        <v>49</v>
      </c>
      <c r="B187" s="34" t="s">
        <v>50</v>
      </c>
      <c r="C187" s="33" t="s">
        <v>201</v>
      </c>
      <c r="D187" s="36" t="s">
        <v>518</v>
      </c>
      <c r="E187" s="37">
        <v>19</v>
      </c>
      <c r="F187" s="37">
        <v>20</v>
      </c>
      <c r="G187" s="37">
        <v>23</v>
      </c>
      <c r="H187" s="185">
        <v>16</v>
      </c>
      <c r="I187" s="60">
        <v>17</v>
      </c>
      <c r="J187" s="37">
        <v>95</v>
      </c>
      <c r="K187" s="37">
        <v>19</v>
      </c>
      <c r="L187" s="63">
        <v>-0.10526315789473684</v>
      </c>
    </row>
    <row r="188" spans="1:12" x14ac:dyDescent="0.25">
      <c r="A188" s="35" t="s">
        <v>49</v>
      </c>
      <c r="B188" s="34" t="s">
        <v>50</v>
      </c>
      <c r="C188" s="33" t="s">
        <v>194</v>
      </c>
      <c r="D188" s="36" t="s">
        <v>358</v>
      </c>
      <c r="E188" s="37">
        <v>230</v>
      </c>
      <c r="F188" s="37">
        <v>217</v>
      </c>
      <c r="G188" s="37">
        <v>183</v>
      </c>
      <c r="H188" s="185">
        <v>188</v>
      </c>
      <c r="I188" s="60">
        <v>141</v>
      </c>
      <c r="J188" s="37">
        <v>959</v>
      </c>
      <c r="K188" s="37">
        <v>191.8</v>
      </c>
      <c r="L188" s="63">
        <v>-0.38695652173913042</v>
      </c>
    </row>
    <row r="189" spans="1:12" x14ac:dyDescent="0.25">
      <c r="A189" s="35" t="s">
        <v>49</v>
      </c>
      <c r="B189" s="34" t="s">
        <v>50</v>
      </c>
      <c r="C189" s="33" t="s">
        <v>371</v>
      </c>
      <c r="D189" s="36" t="s">
        <v>197</v>
      </c>
      <c r="E189" s="37">
        <v>5</v>
      </c>
      <c r="F189" s="37">
        <v>1</v>
      </c>
      <c r="G189" s="37">
        <v>1</v>
      </c>
      <c r="H189" s="185">
        <v>1</v>
      </c>
      <c r="I189" s="60">
        <v>2</v>
      </c>
      <c r="J189" s="37">
        <v>10</v>
      </c>
      <c r="K189" s="37">
        <v>2</v>
      </c>
      <c r="L189" s="63">
        <v>-0.6</v>
      </c>
    </row>
    <row r="190" spans="1:12" x14ac:dyDescent="0.25">
      <c r="A190" s="35" t="s">
        <v>49</v>
      </c>
      <c r="B190" s="34" t="s">
        <v>50</v>
      </c>
      <c r="C190" s="33" t="s">
        <v>53</v>
      </c>
      <c r="D190" s="36" t="s">
        <v>365</v>
      </c>
      <c r="E190" s="37">
        <v>19</v>
      </c>
      <c r="F190" s="37">
        <v>16</v>
      </c>
      <c r="G190" s="37">
        <v>21</v>
      </c>
      <c r="H190" s="185">
        <v>24</v>
      </c>
      <c r="I190" s="60">
        <v>18</v>
      </c>
      <c r="J190" s="37">
        <v>98</v>
      </c>
      <c r="K190" s="37">
        <v>19.600000000000001</v>
      </c>
      <c r="L190" s="63">
        <v>-5.2631578947368418E-2</v>
      </c>
    </row>
    <row r="191" spans="1:12" x14ac:dyDescent="0.25">
      <c r="A191" s="35" t="s">
        <v>49</v>
      </c>
      <c r="B191" s="34" t="s">
        <v>50</v>
      </c>
      <c r="C191" s="33" t="s">
        <v>54</v>
      </c>
      <c r="D191" s="36" t="s">
        <v>364</v>
      </c>
      <c r="E191" s="37">
        <v>28</v>
      </c>
      <c r="F191" s="37">
        <v>40</v>
      </c>
      <c r="G191" s="37">
        <v>35</v>
      </c>
      <c r="H191" s="185">
        <v>39</v>
      </c>
      <c r="I191" s="60">
        <v>37</v>
      </c>
      <c r="J191" s="37">
        <v>179</v>
      </c>
      <c r="K191" s="37">
        <v>35.799999999999997</v>
      </c>
      <c r="L191" s="63">
        <v>0.32142857142857145</v>
      </c>
    </row>
    <row r="192" spans="1:12" x14ac:dyDescent="0.25">
      <c r="A192" s="35" t="s">
        <v>49</v>
      </c>
      <c r="B192" s="34" t="s">
        <v>50</v>
      </c>
      <c r="C192" s="33" t="s">
        <v>55</v>
      </c>
      <c r="D192" s="36" t="s">
        <v>370</v>
      </c>
      <c r="E192" s="37">
        <v>43</v>
      </c>
      <c r="F192" s="37">
        <v>49</v>
      </c>
      <c r="G192" s="37">
        <v>45</v>
      </c>
      <c r="H192" s="185">
        <v>40</v>
      </c>
      <c r="I192" s="60">
        <v>43</v>
      </c>
      <c r="J192" s="37">
        <v>220</v>
      </c>
      <c r="K192" s="37">
        <v>44</v>
      </c>
      <c r="L192" s="63">
        <v>0</v>
      </c>
    </row>
    <row r="193" spans="1:12" x14ac:dyDescent="0.25">
      <c r="A193" s="35" t="s">
        <v>28</v>
      </c>
      <c r="B193" s="34" t="s">
        <v>665</v>
      </c>
      <c r="C193" s="33" t="s">
        <v>165</v>
      </c>
      <c r="D193" s="36" t="s">
        <v>166</v>
      </c>
      <c r="E193" s="37">
        <v>19</v>
      </c>
      <c r="F193" s="37">
        <v>8</v>
      </c>
      <c r="G193" s="37">
        <v>4</v>
      </c>
      <c r="H193" s="185">
        <v>4</v>
      </c>
      <c r="I193" s="60">
        <v>2</v>
      </c>
      <c r="J193" s="37">
        <v>37</v>
      </c>
      <c r="K193" s="37">
        <v>7.4</v>
      </c>
      <c r="L193" s="63">
        <v>-0.89473684210526316</v>
      </c>
    </row>
    <row r="194" spans="1:12" x14ac:dyDescent="0.25">
      <c r="A194" s="35" t="s">
        <v>60</v>
      </c>
      <c r="B194" s="34" t="s">
        <v>63</v>
      </c>
      <c r="C194" s="33" t="s">
        <v>363</v>
      </c>
      <c r="D194" s="36" t="s">
        <v>20</v>
      </c>
      <c r="E194" s="37">
        <v>16</v>
      </c>
      <c r="F194" s="37">
        <v>19</v>
      </c>
      <c r="G194" s="37">
        <v>19</v>
      </c>
      <c r="H194" s="185">
        <v>26</v>
      </c>
      <c r="I194" s="60">
        <v>25</v>
      </c>
      <c r="J194" s="37">
        <v>105</v>
      </c>
      <c r="K194" s="37">
        <v>21</v>
      </c>
      <c r="L194" s="63">
        <v>0.5625</v>
      </c>
    </row>
    <row r="195" spans="1:12" x14ac:dyDescent="0.25">
      <c r="A195" s="35" t="s">
        <v>28</v>
      </c>
      <c r="B195" s="34" t="s">
        <v>665</v>
      </c>
      <c r="C195" s="33" t="s">
        <v>167</v>
      </c>
      <c r="D195" s="36" t="s">
        <v>164</v>
      </c>
      <c r="E195" s="37">
        <v>36</v>
      </c>
      <c r="F195" s="37">
        <v>17</v>
      </c>
      <c r="G195" s="37">
        <v>13</v>
      </c>
      <c r="H195" s="185">
        <v>5</v>
      </c>
      <c r="I195" s="60">
        <v>3</v>
      </c>
      <c r="J195" s="37">
        <v>74</v>
      </c>
      <c r="K195" s="37">
        <v>14.8</v>
      </c>
      <c r="L195" s="63">
        <v>-0.91666666666666663</v>
      </c>
    </row>
    <row r="196" spans="1:12" x14ac:dyDescent="0.25">
      <c r="A196" s="35" t="s">
        <v>60</v>
      </c>
      <c r="B196" s="34" t="s">
        <v>63</v>
      </c>
      <c r="C196" s="33" t="s">
        <v>163</v>
      </c>
      <c r="D196" s="36" t="s">
        <v>21</v>
      </c>
      <c r="E196" s="37">
        <v>45</v>
      </c>
      <c r="F196" s="37">
        <v>62</v>
      </c>
      <c r="G196" s="37">
        <v>65</v>
      </c>
      <c r="H196" s="185">
        <v>66</v>
      </c>
      <c r="I196" s="60">
        <v>70</v>
      </c>
      <c r="J196" s="37">
        <v>308</v>
      </c>
      <c r="K196" s="37">
        <v>61.6</v>
      </c>
      <c r="L196" s="63">
        <v>0.55555555555555558</v>
      </c>
    </row>
    <row r="197" spans="1:12" x14ac:dyDescent="0.25">
      <c r="A197" s="35" t="s">
        <v>60</v>
      </c>
      <c r="B197" s="34" t="s">
        <v>951</v>
      </c>
      <c r="C197" s="33" t="s">
        <v>395</v>
      </c>
      <c r="D197" s="36" t="s">
        <v>259</v>
      </c>
      <c r="E197" s="37">
        <v>9</v>
      </c>
      <c r="F197" s="37">
        <v>7</v>
      </c>
      <c r="G197" s="37">
        <v>6</v>
      </c>
      <c r="H197" s="185">
        <v>3</v>
      </c>
      <c r="I197" s="60">
        <v>3</v>
      </c>
      <c r="J197" s="37">
        <v>28</v>
      </c>
      <c r="K197" s="37">
        <v>5.6</v>
      </c>
      <c r="L197" s="63">
        <v>-0.66666666666666663</v>
      </c>
    </row>
    <row r="198" spans="1:12" x14ac:dyDescent="0.25">
      <c r="A198" s="35" t="s">
        <v>60</v>
      </c>
      <c r="B198" s="34" t="s">
        <v>951</v>
      </c>
      <c r="C198" s="33" t="s">
        <v>80</v>
      </c>
      <c r="D198" s="36" t="s">
        <v>391</v>
      </c>
      <c r="E198" s="37">
        <v>133</v>
      </c>
      <c r="F198" s="37">
        <v>103</v>
      </c>
      <c r="G198" s="37">
        <v>65</v>
      </c>
      <c r="H198" s="185">
        <v>26</v>
      </c>
      <c r="I198" s="60">
        <v>10</v>
      </c>
      <c r="J198" s="37">
        <v>337</v>
      </c>
      <c r="K198" s="37">
        <v>67.400000000000006</v>
      </c>
      <c r="L198" s="63">
        <v>-0.92481203007518797</v>
      </c>
    </row>
    <row r="199" spans="1:12" x14ac:dyDescent="0.25">
      <c r="A199" s="35" t="s">
        <v>60</v>
      </c>
      <c r="B199" s="34" t="s">
        <v>951</v>
      </c>
      <c r="C199" s="33" t="s">
        <v>79</v>
      </c>
      <c r="D199" s="36" t="s">
        <v>420</v>
      </c>
      <c r="E199" s="37">
        <v>38</v>
      </c>
      <c r="F199" s="37">
        <v>34</v>
      </c>
      <c r="G199" s="37">
        <v>16</v>
      </c>
      <c r="H199" s="185">
        <v>7</v>
      </c>
      <c r="I199" s="60">
        <v>3</v>
      </c>
      <c r="J199" s="37">
        <v>98</v>
      </c>
      <c r="K199" s="37">
        <v>19.600000000000001</v>
      </c>
      <c r="L199" s="63">
        <v>-0.92105263157894735</v>
      </c>
    </row>
    <row r="200" spans="1:12" x14ac:dyDescent="0.25">
      <c r="A200" s="35" t="s">
        <v>90</v>
      </c>
      <c r="B200" s="34" t="s">
        <v>97</v>
      </c>
      <c r="C200" s="33" t="s">
        <v>556</v>
      </c>
      <c r="D200" s="36" t="s">
        <v>557</v>
      </c>
      <c r="E200" s="37">
        <v>0</v>
      </c>
      <c r="F200" s="37">
        <v>0</v>
      </c>
      <c r="G200" s="37">
        <v>0</v>
      </c>
      <c r="H200" s="185"/>
      <c r="I200" s="60">
        <v>1</v>
      </c>
      <c r="J200" s="37">
        <v>1</v>
      </c>
      <c r="K200" s="37">
        <v>0.25</v>
      </c>
      <c r="L200" s="63"/>
    </row>
    <row r="201" spans="1:12" x14ac:dyDescent="0.25">
      <c r="A201" s="35" t="s">
        <v>60</v>
      </c>
      <c r="B201" s="34" t="s">
        <v>61</v>
      </c>
      <c r="C201" s="33" t="s">
        <v>205</v>
      </c>
      <c r="D201" s="36" t="s">
        <v>206</v>
      </c>
      <c r="E201" s="37">
        <v>703</v>
      </c>
      <c r="F201" s="37">
        <v>543</v>
      </c>
      <c r="G201" s="37">
        <v>496</v>
      </c>
      <c r="H201" s="185">
        <v>445</v>
      </c>
      <c r="I201" s="60">
        <v>401</v>
      </c>
      <c r="J201" s="37">
        <v>2588</v>
      </c>
      <c r="K201" s="37">
        <v>517.6</v>
      </c>
      <c r="L201" s="63">
        <v>-0.42958748221906118</v>
      </c>
    </row>
    <row r="202" spans="1:12" x14ac:dyDescent="0.25">
      <c r="A202" s="35" t="s">
        <v>60</v>
      </c>
      <c r="B202" s="34" t="s">
        <v>61</v>
      </c>
      <c r="C202" s="33" t="s">
        <v>207</v>
      </c>
      <c r="D202" s="36" t="s">
        <v>208</v>
      </c>
      <c r="E202" s="37">
        <v>117</v>
      </c>
      <c r="F202" s="37">
        <v>103</v>
      </c>
      <c r="G202" s="37">
        <v>96</v>
      </c>
      <c r="H202" s="185">
        <v>127</v>
      </c>
      <c r="I202" s="60">
        <v>146</v>
      </c>
      <c r="J202" s="37">
        <v>589</v>
      </c>
      <c r="K202" s="37">
        <v>117.8</v>
      </c>
      <c r="L202" s="63">
        <v>0.24786324786324787</v>
      </c>
    </row>
    <row r="203" spans="1:12" x14ac:dyDescent="0.25">
      <c r="A203" s="35" t="s">
        <v>49</v>
      </c>
      <c r="B203" s="34" t="s">
        <v>50</v>
      </c>
      <c r="C203" s="33" t="s">
        <v>444</v>
      </c>
      <c r="D203" s="36" t="s">
        <v>443</v>
      </c>
      <c r="E203" s="37">
        <v>1</v>
      </c>
      <c r="F203" s="37">
        <v>0</v>
      </c>
      <c r="G203" s="37">
        <v>1</v>
      </c>
      <c r="H203" s="185"/>
      <c r="I203" s="60"/>
      <c r="J203" s="37">
        <v>2</v>
      </c>
      <c r="K203" s="37">
        <v>0.66666666666666663</v>
      </c>
      <c r="L203" s="63">
        <v>-1</v>
      </c>
    </row>
    <row r="204" spans="1:12" x14ac:dyDescent="0.25">
      <c r="A204" s="35" t="s">
        <v>28</v>
      </c>
      <c r="B204" s="34" t="s">
        <v>29</v>
      </c>
      <c r="C204" s="33" t="s">
        <v>463</v>
      </c>
      <c r="D204" s="36" t="s">
        <v>464</v>
      </c>
      <c r="E204" s="37">
        <v>2</v>
      </c>
      <c r="F204" s="37">
        <v>1</v>
      </c>
      <c r="G204" s="37">
        <v>0</v>
      </c>
      <c r="H204" s="185"/>
      <c r="I204" s="60"/>
      <c r="J204" s="37">
        <v>3</v>
      </c>
      <c r="K204" s="37">
        <v>1</v>
      </c>
      <c r="L204" s="63">
        <v>-1</v>
      </c>
    </row>
    <row r="205" spans="1:12" x14ac:dyDescent="0.25">
      <c r="A205" s="35" t="s">
        <v>90</v>
      </c>
      <c r="B205" s="34" t="s">
        <v>97</v>
      </c>
      <c r="C205" s="33" t="s">
        <v>465</v>
      </c>
      <c r="D205" s="36" t="s">
        <v>466</v>
      </c>
      <c r="E205" s="37">
        <v>2</v>
      </c>
      <c r="F205" s="37">
        <v>3</v>
      </c>
      <c r="G205" s="37">
        <v>1</v>
      </c>
      <c r="H205" s="185">
        <v>1</v>
      </c>
      <c r="I205" s="60">
        <v>1</v>
      </c>
      <c r="J205" s="37">
        <v>8</v>
      </c>
      <c r="K205" s="37">
        <v>1.6</v>
      </c>
      <c r="L205" s="63">
        <v>-0.5</v>
      </c>
    </row>
    <row r="206" spans="1:12" x14ac:dyDescent="0.25">
      <c r="A206" s="35" t="s">
        <v>49</v>
      </c>
      <c r="B206" s="34" t="s">
        <v>50</v>
      </c>
      <c r="C206" s="33" t="s">
        <v>195</v>
      </c>
      <c r="D206" s="36" t="s">
        <v>529</v>
      </c>
      <c r="E206" s="37">
        <v>52</v>
      </c>
      <c r="F206" s="37">
        <v>45</v>
      </c>
      <c r="G206" s="37">
        <v>32</v>
      </c>
      <c r="H206" s="185">
        <v>34</v>
      </c>
      <c r="I206" s="60">
        <v>43</v>
      </c>
      <c r="J206" s="37">
        <v>206</v>
      </c>
      <c r="K206" s="37">
        <v>41.2</v>
      </c>
      <c r="L206" s="63">
        <v>-0.17307692307692307</v>
      </c>
    </row>
    <row r="207" spans="1:12" x14ac:dyDescent="0.25">
      <c r="A207" s="35" t="s">
        <v>60</v>
      </c>
      <c r="B207" s="34" t="s">
        <v>951</v>
      </c>
      <c r="C207" s="33" t="s">
        <v>539</v>
      </c>
      <c r="D207" s="36" t="s">
        <v>540</v>
      </c>
      <c r="E207" s="37">
        <v>2</v>
      </c>
      <c r="F207" s="37">
        <v>0</v>
      </c>
      <c r="G207" s="37">
        <v>0</v>
      </c>
      <c r="H207" s="185">
        <v>1</v>
      </c>
      <c r="I207" s="60"/>
      <c r="J207" s="37">
        <v>3</v>
      </c>
      <c r="K207" s="37">
        <v>0.75</v>
      </c>
      <c r="L207" s="63">
        <v>-1</v>
      </c>
    </row>
    <row r="208" spans="1:12" x14ac:dyDescent="0.25">
      <c r="A208" s="35" t="s">
        <v>90</v>
      </c>
      <c r="B208" s="34" t="s">
        <v>91</v>
      </c>
      <c r="C208" s="33" t="s">
        <v>280</v>
      </c>
      <c r="D208" s="36" t="s">
        <v>281</v>
      </c>
      <c r="E208" s="37">
        <v>159</v>
      </c>
      <c r="F208" s="37">
        <v>145</v>
      </c>
      <c r="G208" s="37">
        <v>137</v>
      </c>
      <c r="H208" s="185">
        <v>133</v>
      </c>
      <c r="I208" s="60">
        <v>136</v>
      </c>
      <c r="J208" s="37">
        <v>710</v>
      </c>
      <c r="K208" s="37">
        <v>142</v>
      </c>
      <c r="L208" s="63">
        <v>-0.14465408805031446</v>
      </c>
    </row>
    <row r="209" spans="1:12" x14ac:dyDescent="0.25">
      <c r="A209" s="35" t="s">
        <v>28</v>
      </c>
      <c r="B209" s="34" t="s">
        <v>29</v>
      </c>
      <c r="C209" s="33" t="s">
        <v>428</v>
      </c>
      <c r="D209" s="36" t="s">
        <v>151</v>
      </c>
      <c r="E209" s="37">
        <v>1</v>
      </c>
      <c r="F209" s="37">
        <v>0</v>
      </c>
      <c r="G209" s="37">
        <v>0</v>
      </c>
      <c r="H209" s="185">
        <v>1</v>
      </c>
      <c r="I209" s="60"/>
      <c r="J209" s="37">
        <v>2</v>
      </c>
      <c r="K209" s="37">
        <v>0.5</v>
      </c>
      <c r="L209" s="63">
        <v>-1</v>
      </c>
    </row>
    <row r="210" spans="1:12" x14ac:dyDescent="0.25">
      <c r="A210" s="35" t="s">
        <v>28</v>
      </c>
      <c r="B210" s="34" t="s">
        <v>29</v>
      </c>
      <c r="C210" s="33" t="s">
        <v>34</v>
      </c>
      <c r="D210" s="36" t="s">
        <v>426</v>
      </c>
      <c r="E210" s="37">
        <v>49</v>
      </c>
      <c r="F210" s="37">
        <v>44</v>
      </c>
      <c r="G210" s="37">
        <v>40</v>
      </c>
      <c r="H210" s="185">
        <v>28</v>
      </c>
      <c r="I210" s="60">
        <v>38</v>
      </c>
      <c r="J210" s="37">
        <v>199</v>
      </c>
      <c r="K210" s="37">
        <v>39.799999999999997</v>
      </c>
      <c r="L210" s="63">
        <v>-0.22448979591836735</v>
      </c>
    </row>
    <row r="211" spans="1:12" x14ac:dyDescent="0.25">
      <c r="A211" s="35" t="s">
        <v>28</v>
      </c>
      <c r="B211" s="34" t="s">
        <v>29</v>
      </c>
      <c r="C211" s="33" t="s">
        <v>152</v>
      </c>
      <c r="D211" s="36" t="s">
        <v>425</v>
      </c>
      <c r="E211" s="37">
        <v>17</v>
      </c>
      <c r="F211" s="37">
        <v>13</v>
      </c>
      <c r="G211" s="37">
        <v>15</v>
      </c>
      <c r="H211" s="185">
        <v>11</v>
      </c>
      <c r="I211" s="60">
        <v>16</v>
      </c>
      <c r="J211" s="37">
        <v>72</v>
      </c>
      <c r="K211" s="37">
        <v>14.4</v>
      </c>
      <c r="L211" s="63">
        <v>-5.8823529411764705E-2</v>
      </c>
    </row>
    <row r="212" spans="1:12" x14ac:dyDescent="0.25">
      <c r="A212" s="35" t="s">
        <v>28</v>
      </c>
      <c r="B212" s="34" t="s">
        <v>29</v>
      </c>
      <c r="C212" s="33" t="s">
        <v>35</v>
      </c>
      <c r="D212" s="36" t="s">
        <v>427</v>
      </c>
      <c r="E212" s="37">
        <v>12</v>
      </c>
      <c r="F212" s="37">
        <v>10</v>
      </c>
      <c r="G212" s="37">
        <v>16</v>
      </c>
      <c r="H212" s="185">
        <v>9</v>
      </c>
      <c r="I212" s="60">
        <v>14</v>
      </c>
      <c r="J212" s="37">
        <v>61</v>
      </c>
      <c r="K212" s="37">
        <v>12.2</v>
      </c>
      <c r="L212" s="63">
        <v>0.16666666666666666</v>
      </c>
    </row>
    <row r="213" spans="1:12" x14ac:dyDescent="0.25">
      <c r="A213" s="35" t="s">
        <v>28</v>
      </c>
      <c r="B213" s="34" t="s">
        <v>29</v>
      </c>
      <c r="C213" s="33" t="s">
        <v>112</v>
      </c>
      <c r="D213" s="36" t="s">
        <v>113</v>
      </c>
      <c r="E213" s="37">
        <v>101</v>
      </c>
      <c r="F213" s="37">
        <v>87</v>
      </c>
      <c r="G213" s="37">
        <v>52</v>
      </c>
      <c r="H213" s="185">
        <v>35</v>
      </c>
      <c r="I213" s="60">
        <v>18</v>
      </c>
      <c r="J213" s="37">
        <v>293</v>
      </c>
      <c r="K213" s="37">
        <v>58.6</v>
      </c>
      <c r="L213" s="63">
        <v>-0.82178217821782173</v>
      </c>
    </row>
    <row r="214" spans="1:12" x14ac:dyDescent="0.25">
      <c r="A214" s="35" t="s">
        <v>28</v>
      </c>
      <c r="B214" s="34" t="s">
        <v>29</v>
      </c>
      <c r="C214" s="33" t="s">
        <v>114</v>
      </c>
      <c r="D214" s="36" t="s">
        <v>596</v>
      </c>
      <c r="E214" s="37">
        <v>65</v>
      </c>
      <c r="F214" s="37">
        <v>57</v>
      </c>
      <c r="G214" s="37">
        <v>60</v>
      </c>
      <c r="H214" s="185">
        <v>38</v>
      </c>
      <c r="I214" s="60">
        <v>51</v>
      </c>
      <c r="J214" s="37">
        <v>271</v>
      </c>
      <c r="K214" s="37">
        <v>54.2</v>
      </c>
      <c r="L214" s="63">
        <v>-0.2153846153846154</v>
      </c>
    </row>
    <row r="215" spans="1:12" x14ac:dyDescent="0.25">
      <c r="A215" s="35" t="s">
        <v>60</v>
      </c>
      <c r="B215" s="34" t="s">
        <v>951</v>
      </c>
      <c r="C215" s="33" t="s">
        <v>257</v>
      </c>
      <c r="D215" s="36" t="s">
        <v>258</v>
      </c>
      <c r="E215" s="37">
        <v>144</v>
      </c>
      <c r="F215" s="37">
        <v>115</v>
      </c>
      <c r="G215" s="37">
        <v>121</v>
      </c>
      <c r="H215" s="185">
        <v>135</v>
      </c>
      <c r="I215" s="60">
        <v>136</v>
      </c>
      <c r="J215" s="37">
        <v>651</v>
      </c>
      <c r="K215" s="37">
        <v>130.19999999999999</v>
      </c>
      <c r="L215" s="63">
        <v>-5.5555555555555552E-2</v>
      </c>
    </row>
    <row r="216" spans="1:12" x14ac:dyDescent="0.25">
      <c r="A216" s="35" t="s">
        <v>60</v>
      </c>
      <c r="B216" s="34" t="s">
        <v>63</v>
      </c>
      <c r="C216" s="33" t="s">
        <v>225</v>
      </c>
      <c r="D216" s="36" t="s">
        <v>226</v>
      </c>
      <c r="E216" s="37">
        <v>86</v>
      </c>
      <c r="F216" s="37">
        <v>75</v>
      </c>
      <c r="G216" s="37">
        <v>80</v>
      </c>
      <c r="H216" s="185">
        <v>79</v>
      </c>
      <c r="I216" s="60">
        <v>62</v>
      </c>
      <c r="J216" s="37">
        <v>382</v>
      </c>
      <c r="K216" s="37">
        <v>76.400000000000006</v>
      </c>
      <c r="L216" s="63">
        <v>-0.27906976744186046</v>
      </c>
    </row>
    <row r="217" spans="1:12" x14ac:dyDescent="0.25">
      <c r="A217" s="35" t="s">
        <v>49</v>
      </c>
      <c r="B217" s="34" t="s">
        <v>50</v>
      </c>
      <c r="C217" s="33" t="s">
        <v>192</v>
      </c>
      <c r="D217" s="36" t="s">
        <v>193</v>
      </c>
      <c r="E217" s="37">
        <v>29</v>
      </c>
      <c r="F217" s="37">
        <v>41</v>
      </c>
      <c r="G217" s="37">
        <v>38</v>
      </c>
      <c r="H217" s="185">
        <v>22</v>
      </c>
      <c r="I217" s="60">
        <v>27</v>
      </c>
      <c r="J217" s="37">
        <v>157</v>
      </c>
      <c r="K217" s="37">
        <v>31.4</v>
      </c>
      <c r="L217" s="63">
        <v>-6.8965517241379309E-2</v>
      </c>
    </row>
    <row r="218" spans="1:12" x14ac:dyDescent="0.25">
      <c r="A218" s="35" t="s">
        <v>28</v>
      </c>
      <c r="B218" s="34" t="s">
        <v>29</v>
      </c>
      <c r="C218" s="33" t="s">
        <v>37</v>
      </c>
      <c r="D218" s="36" t="s">
        <v>460</v>
      </c>
      <c r="E218" s="37">
        <v>23</v>
      </c>
      <c r="F218" s="37">
        <v>18</v>
      </c>
      <c r="G218" s="37">
        <v>17</v>
      </c>
      <c r="H218" s="185">
        <v>21</v>
      </c>
      <c r="I218" s="60">
        <v>26</v>
      </c>
      <c r="J218" s="37">
        <v>105</v>
      </c>
      <c r="K218" s="37">
        <v>21</v>
      </c>
      <c r="L218" s="63">
        <v>0.13043478260869565</v>
      </c>
    </row>
    <row r="219" spans="1:12" x14ac:dyDescent="0.25">
      <c r="A219" s="35" t="s">
        <v>60</v>
      </c>
      <c r="B219" s="34" t="s">
        <v>951</v>
      </c>
      <c r="C219" s="33" t="s">
        <v>505</v>
      </c>
      <c r="D219" s="36" t="s">
        <v>254</v>
      </c>
      <c r="E219" s="37">
        <v>4</v>
      </c>
      <c r="F219" s="37">
        <v>1</v>
      </c>
      <c r="G219" s="37">
        <v>2</v>
      </c>
      <c r="H219" s="185">
        <v>1</v>
      </c>
      <c r="I219" s="60">
        <v>1</v>
      </c>
      <c r="J219" s="37">
        <v>9</v>
      </c>
      <c r="K219" s="37">
        <v>1.8</v>
      </c>
      <c r="L219" s="63">
        <v>-0.75</v>
      </c>
    </row>
    <row r="220" spans="1:12" x14ac:dyDescent="0.25">
      <c r="A220" s="35" t="s">
        <v>60</v>
      </c>
      <c r="B220" s="34" t="s">
        <v>951</v>
      </c>
      <c r="C220" s="33" t="s">
        <v>84</v>
      </c>
      <c r="D220" s="36" t="s">
        <v>470</v>
      </c>
      <c r="E220" s="37">
        <v>92</v>
      </c>
      <c r="F220" s="37">
        <v>88</v>
      </c>
      <c r="G220" s="37">
        <v>79</v>
      </c>
      <c r="H220" s="185">
        <v>80</v>
      </c>
      <c r="I220" s="60">
        <v>68</v>
      </c>
      <c r="J220" s="37">
        <v>407</v>
      </c>
      <c r="K220" s="37">
        <v>81.400000000000006</v>
      </c>
      <c r="L220" s="63">
        <v>-0.2608695652173913</v>
      </c>
    </row>
    <row r="221" spans="1:12" x14ac:dyDescent="0.25">
      <c r="A221" s="35" t="s">
        <v>60</v>
      </c>
      <c r="B221" s="34" t="s">
        <v>951</v>
      </c>
      <c r="C221" s="33" t="s">
        <v>85</v>
      </c>
      <c r="D221" s="36" t="s">
        <v>545</v>
      </c>
      <c r="E221" s="37">
        <v>77</v>
      </c>
      <c r="F221" s="37">
        <v>76</v>
      </c>
      <c r="G221" s="37">
        <v>73</v>
      </c>
      <c r="H221" s="185">
        <v>76</v>
      </c>
      <c r="I221" s="60">
        <v>72</v>
      </c>
      <c r="J221" s="37">
        <v>374</v>
      </c>
      <c r="K221" s="37">
        <v>74.8</v>
      </c>
      <c r="L221" s="63">
        <v>-6.4935064935064929E-2</v>
      </c>
    </row>
    <row r="222" spans="1:12" x14ac:dyDescent="0.25">
      <c r="A222" s="35" t="s">
        <v>60</v>
      </c>
      <c r="B222" s="34" t="s">
        <v>951</v>
      </c>
      <c r="C222" s="33" t="s">
        <v>86</v>
      </c>
      <c r="D222" s="36" t="s">
        <v>553</v>
      </c>
      <c r="E222" s="37">
        <v>21</v>
      </c>
      <c r="F222" s="37">
        <v>8</v>
      </c>
      <c r="G222" s="37">
        <v>6</v>
      </c>
      <c r="H222" s="185">
        <v>2</v>
      </c>
      <c r="I222" s="60">
        <v>2</v>
      </c>
      <c r="J222" s="37">
        <v>39</v>
      </c>
      <c r="K222" s="37">
        <v>7.8</v>
      </c>
      <c r="L222" s="63">
        <v>-0.90476190476190477</v>
      </c>
    </row>
    <row r="223" spans="1:12" x14ac:dyDescent="0.25">
      <c r="A223" s="35" t="s">
        <v>28</v>
      </c>
      <c r="B223" s="34" t="s">
        <v>29</v>
      </c>
      <c r="C223" s="33" t="s">
        <v>503</v>
      </c>
      <c r="D223" s="36" t="s">
        <v>504</v>
      </c>
      <c r="E223" s="37">
        <v>1</v>
      </c>
      <c r="F223" s="37">
        <v>1</v>
      </c>
      <c r="G223" s="37">
        <v>0</v>
      </c>
      <c r="H223" s="185">
        <v>1</v>
      </c>
      <c r="I223" s="60">
        <v>1</v>
      </c>
      <c r="J223" s="37">
        <v>4</v>
      </c>
      <c r="K223" s="37">
        <v>0.8</v>
      </c>
      <c r="L223" s="63">
        <v>0</v>
      </c>
    </row>
    <row r="224" spans="1:12" x14ac:dyDescent="0.25">
      <c r="A224" s="35" t="s">
        <v>28</v>
      </c>
      <c r="B224" s="34" t="s">
        <v>29</v>
      </c>
      <c r="C224" s="33" t="s">
        <v>38</v>
      </c>
      <c r="D224" s="36" t="s">
        <v>502</v>
      </c>
      <c r="E224" s="37">
        <v>75</v>
      </c>
      <c r="F224" s="37">
        <v>71</v>
      </c>
      <c r="G224" s="37">
        <v>72</v>
      </c>
      <c r="H224" s="185">
        <v>79</v>
      </c>
      <c r="I224" s="60">
        <v>88</v>
      </c>
      <c r="J224" s="37">
        <v>385</v>
      </c>
      <c r="K224" s="37">
        <v>77</v>
      </c>
      <c r="L224" s="63">
        <v>0.17333333333333334</v>
      </c>
    </row>
    <row r="225" spans="1:12" x14ac:dyDescent="0.25">
      <c r="A225" s="35" t="s">
        <v>90</v>
      </c>
      <c r="B225" s="34" t="s">
        <v>97</v>
      </c>
      <c r="C225" s="33" t="s">
        <v>568</v>
      </c>
      <c r="D225" s="36" t="s">
        <v>569</v>
      </c>
      <c r="E225" s="37">
        <v>1</v>
      </c>
      <c r="F225" s="37">
        <v>0</v>
      </c>
      <c r="G225" s="37">
        <v>0</v>
      </c>
      <c r="H225" s="185"/>
      <c r="I225" s="60"/>
      <c r="J225" s="37">
        <v>1</v>
      </c>
      <c r="K225" s="37">
        <v>0.33333333333333331</v>
      </c>
      <c r="L225" s="63">
        <v>-1</v>
      </c>
    </row>
    <row r="226" spans="1:12" x14ac:dyDescent="0.25">
      <c r="A226" s="35" t="s">
        <v>28</v>
      </c>
      <c r="B226" s="34" t="s">
        <v>29</v>
      </c>
      <c r="C226" s="33" t="s">
        <v>125</v>
      </c>
      <c r="D226" s="36" t="s">
        <v>615</v>
      </c>
      <c r="E226" s="37">
        <v>36</v>
      </c>
      <c r="F226" s="37">
        <v>28</v>
      </c>
      <c r="G226" s="37">
        <v>30</v>
      </c>
      <c r="H226" s="185">
        <v>18</v>
      </c>
      <c r="I226" s="60">
        <v>19</v>
      </c>
      <c r="J226" s="37">
        <v>131</v>
      </c>
      <c r="K226" s="37">
        <v>26.2</v>
      </c>
      <c r="L226" s="63">
        <v>-0.47222222222222221</v>
      </c>
    </row>
    <row r="227" spans="1:12" x14ac:dyDescent="0.25">
      <c r="A227" s="35" t="s">
        <v>60</v>
      </c>
      <c r="B227" s="34" t="s">
        <v>951</v>
      </c>
      <c r="C227" s="33" t="s">
        <v>83</v>
      </c>
      <c r="D227" s="36" t="s">
        <v>633</v>
      </c>
      <c r="E227" s="37">
        <v>4</v>
      </c>
      <c r="F227" s="37">
        <v>2</v>
      </c>
      <c r="G227" s="37">
        <v>0</v>
      </c>
      <c r="H227" s="185"/>
      <c r="I227" s="60"/>
      <c r="J227" s="37">
        <v>6</v>
      </c>
      <c r="K227" s="37">
        <v>2</v>
      </c>
      <c r="L227" s="63">
        <v>-1</v>
      </c>
    </row>
    <row r="228" spans="1:12" x14ac:dyDescent="0.25">
      <c r="A228" s="35" t="s">
        <v>60</v>
      </c>
      <c r="B228" s="34" t="s">
        <v>951</v>
      </c>
      <c r="C228" s="33" t="s">
        <v>81</v>
      </c>
      <c r="D228" s="36" t="s">
        <v>631</v>
      </c>
      <c r="E228" s="37">
        <v>6</v>
      </c>
      <c r="F228" s="37">
        <v>5</v>
      </c>
      <c r="G228" s="37">
        <v>3</v>
      </c>
      <c r="H228" s="185">
        <v>1</v>
      </c>
      <c r="I228" s="60"/>
      <c r="J228" s="37">
        <v>15</v>
      </c>
      <c r="K228" s="37">
        <v>3.75</v>
      </c>
      <c r="L228" s="63">
        <v>-1</v>
      </c>
    </row>
    <row r="229" spans="1:12" x14ac:dyDescent="0.25">
      <c r="A229" s="35" t="s">
        <v>60</v>
      </c>
      <c r="B229" s="34" t="s">
        <v>951</v>
      </c>
      <c r="C229" s="33" t="s">
        <v>82</v>
      </c>
      <c r="D229" s="36" t="s">
        <v>632</v>
      </c>
      <c r="E229" s="37">
        <v>5</v>
      </c>
      <c r="F229" s="37">
        <v>3</v>
      </c>
      <c r="G229" s="37">
        <v>2</v>
      </c>
      <c r="H229" s="185">
        <v>1</v>
      </c>
      <c r="I229" s="60"/>
      <c r="J229" s="37">
        <v>11</v>
      </c>
      <c r="K229" s="37">
        <v>2.75</v>
      </c>
      <c r="L229" s="63">
        <v>-1</v>
      </c>
    </row>
    <row r="230" spans="1:12" x14ac:dyDescent="0.25">
      <c r="A230" s="35" t="s">
        <v>90</v>
      </c>
      <c r="B230" s="34" t="s">
        <v>97</v>
      </c>
      <c r="C230" s="33" t="s">
        <v>301</v>
      </c>
      <c r="D230" s="36" t="s">
        <v>561</v>
      </c>
      <c r="E230" s="37">
        <v>34</v>
      </c>
      <c r="F230" s="37">
        <v>68</v>
      </c>
      <c r="G230" s="37">
        <v>81</v>
      </c>
      <c r="H230" s="185">
        <v>131</v>
      </c>
      <c r="I230" s="60">
        <v>33</v>
      </c>
      <c r="J230" s="37">
        <v>347</v>
      </c>
      <c r="K230" s="37">
        <v>69.400000000000006</v>
      </c>
      <c r="L230" s="63">
        <v>-2.9411764705882353E-2</v>
      </c>
    </row>
    <row r="231" spans="1:12" x14ac:dyDescent="0.25">
      <c r="A231" s="35" t="s">
        <v>90</v>
      </c>
      <c r="B231" s="34" t="s">
        <v>97</v>
      </c>
      <c r="C231" s="33" t="s">
        <v>102</v>
      </c>
      <c r="D231" s="36" t="s">
        <v>559</v>
      </c>
      <c r="E231" s="37">
        <v>13</v>
      </c>
      <c r="F231" s="37">
        <v>7</v>
      </c>
      <c r="G231" s="37">
        <v>2</v>
      </c>
      <c r="H231" s="185">
        <v>2</v>
      </c>
      <c r="I231" s="60"/>
      <c r="J231" s="37">
        <v>24</v>
      </c>
      <c r="K231" s="37">
        <v>6</v>
      </c>
      <c r="L231" s="63">
        <v>-1</v>
      </c>
    </row>
    <row r="232" spans="1:12" x14ac:dyDescent="0.25">
      <c r="A232" s="35" t="s">
        <v>90</v>
      </c>
      <c r="B232" s="34" t="s">
        <v>97</v>
      </c>
      <c r="C232" s="33" t="s">
        <v>101</v>
      </c>
      <c r="D232" s="36" t="s">
        <v>562</v>
      </c>
      <c r="E232" s="37">
        <v>5</v>
      </c>
      <c r="F232" s="37">
        <v>3</v>
      </c>
      <c r="G232" s="37">
        <v>3</v>
      </c>
      <c r="H232" s="185">
        <v>4</v>
      </c>
      <c r="I232" s="60">
        <v>2</v>
      </c>
      <c r="J232" s="37">
        <v>17</v>
      </c>
      <c r="K232" s="37">
        <v>3.4</v>
      </c>
      <c r="L232" s="63">
        <v>-0.6</v>
      </c>
    </row>
    <row r="233" spans="1:12" x14ac:dyDescent="0.25">
      <c r="A233" s="35" t="s">
        <v>90</v>
      </c>
      <c r="B233" s="34" t="s">
        <v>97</v>
      </c>
      <c r="C233" s="33" t="s">
        <v>100</v>
      </c>
      <c r="D233" s="36" t="s">
        <v>560</v>
      </c>
      <c r="E233" s="37">
        <v>25</v>
      </c>
      <c r="F233" s="37">
        <v>14</v>
      </c>
      <c r="G233" s="37">
        <v>7</v>
      </c>
      <c r="H233" s="185">
        <v>2</v>
      </c>
      <c r="I233" s="60"/>
      <c r="J233" s="37">
        <v>48</v>
      </c>
      <c r="K233" s="37">
        <v>12</v>
      </c>
      <c r="L233" s="63">
        <v>-1</v>
      </c>
    </row>
    <row r="234" spans="1:12" x14ac:dyDescent="0.25">
      <c r="A234" s="35" t="s">
        <v>90</v>
      </c>
      <c r="B234" s="34" t="s">
        <v>97</v>
      </c>
      <c r="C234" s="33" t="s">
        <v>904</v>
      </c>
      <c r="D234" s="36" t="s">
        <v>947</v>
      </c>
      <c r="E234" s="37"/>
      <c r="F234" s="37"/>
      <c r="G234" s="37"/>
      <c r="H234" s="185"/>
      <c r="I234" s="60">
        <v>159</v>
      </c>
      <c r="J234" s="37">
        <v>159</v>
      </c>
      <c r="K234" s="37">
        <v>159</v>
      </c>
      <c r="L234" s="63"/>
    </row>
    <row r="235" spans="1:12" x14ac:dyDescent="0.25">
      <c r="A235" s="35" t="s">
        <v>90</v>
      </c>
      <c r="B235" s="34" t="s">
        <v>97</v>
      </c>
      <c r="C235" s="33" t="s">
        <v>98</v>
      </c>
      <c r="D235" s="36" t="s">
        <v>413</v>
      </c>
      <c r="E235" s="37">
        <v>516</v>
      </c>
      <c r="F235" s="37">
        <v>618</v>
      </c>
      <c r="G235" s="37">
        <v>649</v>
      </c>
      <c r="H235" s="185">
        <v>689</v>
      </c>
      <c r="I235" s="60">
        <v>727</v>
      </c>
      <c r="J235" s="37">
        <v>3199</v>
      </c>
      <c r="K235" s="37">
        <v>639.79999999999995</v>
      </c>
      <c r="L235" s="63">
        <v>0.40891472868217055</v>
      </c>
    </row>
    <row r="236" spans="1:12" x14ac:dyDescent="0.25">
      <c r="A236" s="35" t="s">
        <v>60</v>
      </c>
      <c r="B236" s="34" t="s">
        <v>63</v>
      </c>
      <c r="C236" s="33" t="s">
        <v>239</v>
      </c>
      <c r="D236" s="36" t="s">
        <v>240</v>
      </c>
      <c r="E236" s="37">
        <v>31</v>
      </c>
      <c r="F236" s="37">
        <v>46</v>
      </c>
      <c r="G236" s="37">
        <v>39</v>
      </c>
      <c r="H236" s="185">
        <v>54</v>
      </c>
      <c r="I236" s="60">
        <v>67</v>
      </c>
      <c r="J236" s="37">
        <v>237</v>
      </c>
      <c r="K236" s="37">
        <v>47.4</v>
      </c>
      <c r="L236" s="63">
        <v>1.1612903225806452</v>
      </c>
    </row>
    <row r="237" spans="1:12" x14ac:dyDescent="0.25">
      <c r="A237" s="35" t="s">
        <v>60</v>
      </c>
      <c r="B237" s="34" t="s">
        <v>63</v>
      </c>
      <c r="C237" s="33" t="s">
        <v>250</v>
      </c>
      <c r="D237" s="36" t="s">
        <v>22</v>
      </c>
      <c r="E237" s="37">
        <v>58</v>
      </c>
      <c r="F237" s="37">
        <v>92</v>
      </c>
      <c r="G237" s="37">
        <v>111</v>
      </c>
      <c r="H237" s="185">
        <v>115</v>
      </c>
      <c r="I237" s="60">
        <v>118</v>
      </c>
      <c r="J237" s="37">
        <v>494</v>
      </c>
      <c r="K237" s="37">
        <v>98.8</v>
      </c>
      <c r="L237" s="63">
        <v>1.0344827586206897</v>
      </c>
    </row>
    <row r="238" spans="1:12" x14ac:dyDescent="0.25">
      <c r="A238" s="35" t="s">
        <v>60</v>
      </c>
      <c r="B238" s="34" t="s">
        <v>63</v>
      </c>
      <c r="C238" s="33" t="s">
        <v>500</v>
      </c>
      <c r="D238" s="36" t="s">
        <v>501</v>
      </c>
      <c r="E238" s="37">
        <v>10</v>
      </c>
      <c r="F238" s="37">
        <v>7</v>
      </c>
      <c r="G238" s="37">
        <v>2</v>
      </c>
      <c r="H238" s="185">
        <v>1</v>
      </c>
      <c r="I238" s="60">
        <v>1</v>
      </c>
      <c r="J238" s="37">
        <v>21</v>
      </c>
      <c r="K238" s="37">
        <v>4.2</v>
      </c>
      <c r="L238" s="63">
        <v>-0.9</v>
      </c>
    </row>
    <row r="239" spans="1:12" x14ac:dyDescent="0.25">
      <c r="A239" s="35" t="s">
        <v>60</v>
      </c>
      <c r="B239" s="34" t="s">
        <v>951</v>
      </c>
      <c r="C239" s="33" t="s">
        <v>255</v>
      </c>
      <c r="D239" s="36" t="s">
        <v>256</v>
      </c>
      <c r="E239" s="37">
        <v>104</v>
      </c>
      <c r="F239" s="37">
        <v>176</v>
      </c>
      <c r="G239" s="37">
        <v>203</v>
      </c>
      <c r="H239" s="185">
        <v>198</v>
      </c>
      <c r="I239" s="60">
        <v>174</v>
      </c>
      <c r="J239" s="37">
        <v>855</v>
      </c>
      <c r="K239" s="37">
        <v>171</v>
      </c>
      <c r="L239" s="63">
        <v>0.67307692307692313</v>
      </c>
    </row>
    <row r="240" spans="1:12" x14ac:dyDescent="0.25">
      <c r="A240" s="35" t="s">
        <v>28</v>
      </c>
      <c r="B240" s="34" t="s">
        <v>29</v>
      </c>
      <c r="C240" s="33" t="s">
        <v>109</v>
      </c>
      <c r="D240" s="36" t="s">
        <v>110</v>
      </c>
      <c r="E240" s="37">
        <v>515</v>
      </c>
      <c r="F240" s="37">
        <v>545</v>
      </c>
      <c r="G240" s="37">
        <v>585</v>
      </c>
      <c r="H240" s="185">
        <v>617</v>
      </c>
      <c r="I240" s="60">
        <v>585</v>
      </c>
      <c r="J240" s="37">
        <v>2847</v>
      </c>
      <c r="K240" s="37">
        <v>569.4</v>
      </c>
      <c r="L240" s="63">
        <v>0.13592233009708737</v>
      </c>
    </row>
    <row r="241" spans="1:12" x14ac:dyDescent="0.25">
      <c r="A241" s="35" t="s">
        <v>90</v>
      </c>
      <c r="B241" s="34" t="s">
        <v>97</v>
      </c>
      <c r="C241" s="33" t="s">
        <v>452</v>
      </c>
      <c r="D241" s="36" t="s">
        <v>453</v>
      </c>
      <c r="E241" s="37">
        <v>0</v>
      </c>
      <c r="F241" s="37">
        <v>0</v>
      </c>
      <c r="G241" s="37">
        <v>2</v>
      </c>
      <c r="H241" s="185"/>
      <c r="I241" s="60"/>
      <c r="J241" s="37">
        <v>2</v>
      </c>
      <c r="K241" s="37">
        <v>0.66666666666666663</v>
      </c>
      <c r="L241" s="63"/>
    </row>
    <row r="242" spans="1:12" x14ac:dyDescent="0.25">
      <c r="A242" s="35" t="s">
        <v>90</v>
      </c>
      <c r="B242" s="34" t="s">
        <v>97</v>
      </c>
      <c r="C242" s="33" t="s">
        <v>291</v>
      </c>
      <c r="D242" s="36" t="s">
        <v>292</v>
      </c>
      <c r="E242" s="37">
        <v>281</v>
      </c>
      <c r="F242" s="37">
        <v>230</v>
      </c>
      <c r="G242" s="37">
        <v>225</v>
      </c>
      <c r="H242" s="185">
        <v>164</v>
      </c>
      <c r="I242" s="60">
        <v>143</v>
      </c>
      <c r="J242" s="37">
        <v>1043</v>
      </c>
      <c r="K242" s="37">
        <v>208.6</v>
      </c>
      <c r="L242" s="63">
        <v>-0.49110320284697506</v>
      </c>
    </row>
    <row r="243" spans="1:12" x14ac:dyDescent="0.25">
      <c r="A243" s="35" t="s">
        <v>90</v>
      </c>
      <c r="B243" s="34" t="s">
        <v>97</v>
      </c>
      <c r="C243" s="33" t="s">
        <v>311</v>
      </c>
      <c r="D243" s="36" t="s">
        <v>312</v>
      </c>
      <c r="E243" s="37">
        <v>20</v>
      </c>
      <c r="F243" s="37">
        <v>17</v>
      </c>
      <c r="G243" s="37">
        <v>21</v>
      </c>
      <c r="H243" s="185">
        <v>11</v>
      </c>
      <c r="I243" s="60">
        <v>12</v>
      </c>
      <c r="J243" s="37">
        <v>81</v>
      </c>
      <c r="K243" s="37">
        <v>16.2</v>
      </c>
      <c r="L243" s="63">
        <v>-0.4</v>
      </c>
    </row>
    <row r="244" spans="1:12" x14ac:dyDescent="0.25">
      <c r="A244" s="35" t="s">
        <v>90</v>
      </c>
      <c r="B244" s="34" t="s">
        <v>97</v>
      </c>
      <c r="C244" s="33" t="s">
        <v>293</v>
      </c>
      <c r="D244" s="36" t="s">
        <v>294</v>
      </c>
      <c r="E244" s="37">
        <v>394</v>
      </c>
      <c r="F244" s="37">
        <v>369</v>
      </c>
      <c r="G244" s="37">
        <v>341</v>
      </c>
      <c r="H244" s="185">
        <v>305</v>
      </c>
      <c r="I244" s="60">
        <v>319</v>
      </c>
      <c r="J244" s="37">
        <v>1728</v>
      </c>
      <c r="K244" s="37">
        <v>345.6</v>
      </c>
      <c r="L244" s="63">
        <v>-0.19035532994923857</v>
      </c>
    </row>
    <row r="245" spans="1:12" x14ac:dyDescent="0.25">
      <c r="A245" s="35" t="s">
        <v>90</v>
      </c>
      <c r="B245" s="34" t="s">
        <v>97</v>
      </c>
      <c r="C245" s="33" t="s">
        <v>313</v>
      </c>
      <c r="D245" s="36" t="s">
        <v>314</v>
      </c>
      <c r="E245" s="37">
        <v>8</v>
      </c>
      <c r="F245" s="37">
        <v>6</v>
      </c>
      <c r="G245" s="37">
        <v>11</v>
      </c>
      <c r="H245" s="185">
        <v>9</v>
      </c>
      <c r="I245" s="60">
        <v>3</v>
      </c>
      <c r="J245" s="37">
        <v>37</v>
      </c>
      <c r="K245" s="37">
        <v>7.4</v>
      </c>
      <c r="L245" s="63">
        <v>-0.625</v>
      </c>
    </row>
    <row r="246" spans="1:12" x14ac:dyDescent="0.25">
      <c r="A246" s="35" t="s">
        <v>90</v>
      </c>
      <c r="B246" s="34" t="s">
        <v>97</v>
      </c>
      <c r="C246" s="33" t="s">
        <v>302</v>
      </c>
      <c r="D246" s="36" t="s">
        <v>303</v>
      </c>
      <c r="E246" s="37">
        <v>113</v>
      </c>
      <c r="F246" s="37">
        <v>117</v>
      </c>
      <c r="G246" s="37">
        <v>101</v>
      </c>
      <c r="H246" s="185">
        <v>73</v>
      </c>
      <c r="I246" s="60">
        <v>62</v>
      </c>
      <c r="J246" s="37">
        <v>466</v>
      </c>
      <c r="K246" s="37">
        <v>93.2</v>
      </c>
      <c r="L246" s="63">
        <v>-0.45132743362831856</v>
      </c>
    </row>
    <row r="247" spans="1:12" x14ac:dyDescent="0.25">
      <c r="A247" s="35" t="s">
        <v>90</v>
      </c>
      <c r="B247" s="34" t="s">
        <v>97</v>
      </c>
      <c r="C247" s="33" t="s">
        <v>295</v>
      </c>
      <c r="D247" s="36" t="s">
        <v>296</v>
      </c>
      <c r="E247" s="37">
        <v>222</v>
      </c>
      <c r="F247" s="37">
        <v>219</v>
      </c>
      <c r="G247" s="37">
        <v>183</v>
      </c>
      <c r="H247" s="185">
        <v>159</v>
      </c>
      <c r="I247" s="60">
        <v>153</v>
      </c>
      <c r="J247" s="37">
        <v>936</v>
      </c>
      <c r="K247" s="37">
        <v>187.2</v>
      </c>
      <c r="L247" s="63">
        <v>-0.3108108108108108</v>
      </c>
    </row>
    <row r="248" spans="1:12" x14ac:dyDescent="0.25">
      <c r="A248" s="35" t="s">
        <v>90</v>
      </c>
      <c r="B248" s="34" t="s">
        <v>97</v>
      </c>
      <c r="C248" s="33" t="s">
        <v>299</v>
      </c>
      <c r="D248" s="36" t="s">
        <v>300</v>
      </c>
      <c r="E248" s="37">
        <v>153</v>
      </c>
      <c r="F248" s="37">
        <v>151</v>
      </c>
      <c r="G248" s="37">
        <v>147</v>
      </c>
      <c r="H248" s="185">
        <v>116</v>
      </c>
      <c r="I248" s="60">
        <v>117</v>
      </c>
      <c r="J248" s="37">
        <v>684</v>
      </c>
      <c r="K248" s="37">
        <v>136.80000000000001</v>
      </c>
      <c r="L248" s="63">
        <v>-0.23529411764705882</v>
      </c>
    </row>
    <row r="249" spans="1:12" x14ac:dyDescent="0.25">
      <c r="A249" s="35" t="s">
        <v>90</v>
      </c>
      <c r="B249" s="34" t="s">
        <v>97</v>
      </c>
      <c r="C249" s="33" t="s">
        <v>305</v>
      </c>
      <c r="D249" s="36" t="s">
        <v>306</v>
      </c>
      <c r="E249" s="37">
        <v>287</v>
      </c>
      <c r="F249" s="37">
        <v>246</v>
      </c>
      <c r="G249" s="37">
        <v>201</v>
      </c>
      <c r="H249" s="185">
        <v>176</v>
      </c>
      <c r="I249" s="60">
        <v>162</v>
      </c>
      <c r="J249" s="37">
        <v>1072</v>
      </c>
      <c r="K249" s="37">
        <v>214.4</v>
      </c>
      <c r="L249" s="63">
        <v>-0.43554006968641112</v>
      </c>
    </row>
    <row r="250" spans="1:12" x14ac:dyDescent="0.25">
      <c r="A250" s="35" t="s">
        <v>90</v>
      </c>
      <c r="B250" s="34" t="s">
        <v>97</v>
      </c>
      <c r="C250" s="33" t="s">
        <v>297</v>
      </c>
      <c r="D250" s="36" t="s">
        <v>298</v>
      </c>
      <c r="E250" s="37">
        <v>168</v>
      </c>
      <c r="F250" s="37">
        <v>219</v>
      </c>
      <c r="G250" s="37">
        <v>206</v>
      </c>
      <c r="H250" s="185">
        <v>240</v>
      </c>
      <c r="I250" s="60">
        <v>292</v>
      </c>
      <c r="J250" s="37">
        <v>1125</v>
      </c>
      <c r="K250" s="37">
        <v>225</v>
      </c>
      <c r="L250" s="63">
        <v>0.73809523809523814</v>
      </c>
    </row>
    <row r="251" spans="1:12" x14ac:dyDescent="0.25">
      <c r="A251" s="35" t="s">
        <v>90</v>
      </c>
      <c r="B251" s="34" t="s">
        <v>97</v>
      </c>
      <c r="C251" s="33" t="s">
        <v>99</v>
      </c>
      <c r="D251" s="36" t="s">
        <v>304</v>
      </c>
      <c r="E251" s="37">
        <v>120</v>
      </c>
      <c r="F251" s="37">
        <v>118</v>
      </c>
      <c r="G251" s="37">
        <v>99</v>
      </c>
      <c r="H251" s="185">
        <v>78</v>
      </c>
      <c r="I251" s="60">
        <v>68</v>
      </c>
      <c r="J251" s="37">
        <v>483</v>
      </c>
      <c r="K251" s="37">
        <v>96.6</v>
      </c>
      <c r="L251" s="63">
        <v>-0.43333333333333335</v>
      </c>
    </row>
    <row r="252" spans="1:12" x14ac:dyDescent="0.25">
      <c r="A252" s="35" t="s">
        <v>90</v>
      </c>
      <c r="B252" s="34" t="s">
        <v>91</v>
      </c>
      <c r="C252" s="33" t="s">
        <v>94</v>
      </c>
      <c r="D252" s="36" t="s">
        <v>275</v>
      </c>
      <c r="E252" s="37">
        <v>1202</v>
      </c>
      <c r="F252" s="37">
        <v>813</v>
      </c>
      <c r="G252" s="37">
        <v>479</v>
      </c>
      <c r="H252" s="185">
        <v>230</v>
      </c>
      <c r="I252" s="60">
        <v>125</v>
      </c>
      <c r="J252" s="37">
        <v>2849</v>
      </c>
      <c r="K252" s="37">
        <v>569.79999999999995</v>
      </c>
      <c r="L252" s="63">
        <v>-0.89600665557404324</v>
      </c>
    </row>
    <row r="253" spans="1:12" x14ac:dyDescent="0.25">
      <c r="A253" s="35" t="s">
        <v>90</v>
      </c>
      <c r="B253" s="34" t="s">
        <v>666</v>
      </c>
      <c r="C253" s="33" t="s">
        <v>95</v>
      </c>
      <c r="D253" s="36" t="s">
        <v>276</v>
      </c>
      <c r="E253" s="37">
        <v>133</v>
      </c>
      <c r="F253" s="37">
        <v>144</v>
      </c>
      <c r="G253" s="37">
        <v>189</v>
      </c>
      <c r="H253" s="185">
        <v>192</v>
      </c>
      <c r="I253" s="60">
        <v>160</v>
      </c>
      <c r="J253" s="37">
        <v>818</v>
      </c>
      <c r="K253" s="37">
        <v>163.6</v>
      </c>
      <c r="L253" s="63">
        <v>0.20300751879699247</v>
      </c>
    </row>
    <row r="254" spans="1:12" x14ac:dyDescent="0.25">
      <c r="A254" s="35" t="s">
        <v>90</v>
      </c>
      <c r="B254" s="34" t="s">
        <v>97</v>
      </c>
      <c r="C254" s="33" t="s">
        <v>96</v>
      </c>
      <c r="D254" s="36" t="s">
        <v>285</v>
      </c>
      <c r="E254" s="37">
        <v>63</v>
      </c>
      <c r="F254" s="37">
        <v>66</v>
      </c>
      <c r="G254" s="37">
        <v>58</v>
      </c>
      <c r="H254" s="185">
        <v>69</v>
      </c>
      <c r="I254" s="60">
        <v>59</v>
      </c>
      <c r="J254" s="37">
        <v>315</v>
      </c>
      <c r="K254" s="37">
        <v>63</v>
      </c>
      <c r="L254" s="63">
        <v>-6.3492063492063489E-2</v>
      </c>
    </row>
    <row r="255" spans="1:12" x14ac:dyDescent="0.25">
      <c r="A255" s="35" t="s">
        <v>90</v>
      </c>
      <c r="B255" s="34" t="s">
        <v>91</v>
      </c>
      <c r="C255" s="33" t="s">
        <v>92</v>
      </c>
      <c r="D255" s="36" t="s">
        <v>279</v>
      </c>
      <c r="E255" s="37">
        <v>394</v>
      </c>
      <c r="F255" s="37">
        <v>357</v>
      </c>
      <c r="G255" s="37">
        <v>318</v>
      </c>
      <c r="H255" s="185">
        <v>270</v>
      </c>
      <c r="I255" s="60">
        <v>289</v>
      </c>
      <c r="J255" s="37">
        <v>1628</v>
      </c>
      <c r="K255" s="37">
        <v>325.60000000000002</v>
      </c>
      <c r="L255" s="63">
        <v>-0.26649746192893403</v>
      </c>
    </row>
    <row r="256" spans="1:12" x14ac:dyDescent="0.25">
      <c r="A256" s="35" t="s">
        <v>90</v>
      </c>
      <c r="B256" s="34" t="s">
        <v>91</v>
      </c>
      <c r="C256" s="33" t="s">
        <v>93</v>
      </c>
      <c r="D256" s="36" t="s">
        <v>282</v>
      </c>
      <c r="E256" s="37">
        <v>136</v>
      </c>
      <c r="F256" s="37">
        <v>119</v>
      </c>
      <c r="G256" s="37">
        <v>111</v>
      </c>
      <c r="H256" s="185">
        <v>117</v>
      </c>
      <c r="I256" s="60">
        <v>116</v>
      </c>
      <c r="J256" s="37">
        <v>599</v>
      </c>
      <c r="K256" s="37">
        <v>119.8</v>
      </c>
      <c r="L256" s="63">
        <v>-0.14705882352941177</v>
      </c>
    </row>
    <row r="257" spans="1:12" x14ac:dyDescent="0.25">
      <c r="A257" s="35" t="s">
        <v>90</v>
      </c>
      <c r="B257" s="34" t="s">
        <v>91</v>
      </c>
      <c r="C257" s="33" t="s">
        <v>277</v>
      </c>
      <c r="D257" s="36" t="s">
        <v>278</v>
      </c>
      <c r="E257" s="37">
        <v>0</v>
      </c>
      <c r="F257" s="37">
        <v>377</v>
      </c>
      <c r="G257" s="37">
        <v>725</v>
      </c>
      <c r="H257" s="185">
        <v>851</v>
      </c>
      <c r="I257" s="60">
        <v>1048</v>
      </c>
      <c r="J257" s="37">
        <v>3001</v>
      </c>
      <c r="K257" s="37">
        <v>600.20000000000005</v>
      </c>
      <c r="L257" s="63"/>
    </row>
    <row r="258" spans="1:12" x14ac:dyDescent="0.25">
      <c r="A258" s="35" t="s">
        <v>90</v>
      </c>
      <c r="B258" s="34" t="s">
        <v>97</v>
      </c>
      <c r="C258" s="33" t="s">
        <v>315</v>
      </c>
      <c r="D258" s="36" t="s">
        <v>316</v>
      </c>
      <c r="E258" s="37">
        <v>10</v>
      </c>
      <c r="F258" s="37">
        <v>12</v>
      </c>
      <c r="G258" s="37">
        <v>7</v>
      </c>
      <c r="H258" s="185">
        <v>5</v>
      </c>
      <c r="I258" s="60">
        <v>5</v>
      </c>
      <c r="J258" s="37">
        <v>39</v>
      </c>
      <c r="K258" s="37">
        <v>7.8</v>
      </c>
      <c r="L258" s="63">
        <v>-0.5</v>
      </c>
    </row>
    <row r="259" spans="1:12" x14ac:dyDescent="0.25">
      <c r="A259" s="35" t="s">
        <v>28</v>
      </c>
      <c r="B259" s="34" t="s">
        <v>29</v>
      </c>
      <c r="C259" s="33" t="s">
        <v>119</v>
      </c>
      <c r="D259" s="36" t="s">
        <v>120</v>
      </c>
      <c r="E259" s="37">
        <v>20</v>
      </c>
      <c r="F259" s="37">
        <v>29</v>
      </c>
      <c r="G259" s="37">
        <v>16</v>
      </c>
      <c r="H259" s="185">
        <v>28</v>
      </c>
      <c r="I259" s="60">
        <v>25</v>
      </c>
      <c r="J259" s="37">
        <v>118</v>
      </c>
      <c r="K259" s="37">
        <v>23.6</v>
      </c>
      <c r="L259" s="63">
        <v>0.25</v>
      </c>
    </row>
    <row r="260" spans="1:12" x14ac:dyDescent="0.25">
      <c r="A260" s="35" t="s">
        <v>28</v>
      </c>
      <c r="B260" s="34" t="s">
        <v>29</v>
      </c>
      <c r="C260" s="33" t="s">
        <v>115</v>
      </c>
      <c r="D260" s="36" t="s">
        <v>116</v>
      </c>
      <c r="E260" s="37">
        <v>111</v>
      </c>
      <c r="F260" s="37">
        <v>155</v>
      </c>
      <c r="G260" s="37">
        <v>172</v>
      </c>
      <c r="H260" s="185">
        <v>184</v>
      </c>
      <c r="I260" s="60">
        <v>225</v>
      </c>
      <c r="J260" s="37">
        <v>847</v>
      </c>
      <c r="K260" s="37">
        <v>169.4</v>
      </c>
      <c r="L260" s="63">
        <v>1.027027027027027</v>
      </c>
    </row>
    <row r="261" spans="1:12" x14ac:dyDescent="0.25">
      <c r="A261" s="35" t="s">
        <v>28</v>
      </c>
      <c r="B261" s="34" t="s">
        <v>29</v>
      </c>
      <c r="C261" s="33" t="s">
        <v>132</v>
      </c>
      <c r="D261" s="36" t="s">
        <v>133</v>
      </c>
      <c r="E261" s="37">
        <v>245</v>
      </c>
      <c r="F261" s="37">
        <v>226</v>
      </c>
      <c r="G261" s="37">
        <v>192</v>
      </c>
      <c r="H261" s="185">
        <v>191</v>
      </c>
      <c r="I261" s="60">
        <v>183</v>
      </c>
      <c r="J261" s="37">
        <v>1037</v>
      </c>
      <c r="K261" s="37">
        <v>207.4</v>
      </c>
      <c r="L261" s="63">
        <v>-0.2530612244897959</v>
      </c>
    </row>
    <row r="262" spans="1:12" x14ac:dyDescent="0.25">
      <c r="A262" s="35" t="s">
        <v>28</v>
      </c>
      <c r="B262" s="34" t="s">
        <v>29</v>
      </c>
      <c r="C262" s="33" t="s">
        <v>134</v>
      </c>
      <c r="D262" s="36" t="s">
        <v>135</v>
      </c>
      <c r="E262" s="37">
        <v>52</v>
      </c>
      <c r="F262" s="37">
        <v>36</v>
      </c>
      <c r="G262" s="37">
        <v>38</v>
      </c>
      <c r="H262" s="185">
        <v>26</v>
      </c>
      <c r="I262" s="60">
        <v>39</v>
      </c>
      <c r="J262" s="37">
        <v>191</v>
      </c>
      <c r="K262" s="37">
        <v>38.200000000000003</v>
      </c>
      <c r="L262" s="63">
        <v>-0.25</v>
      </c>
    </row>
    <row r="263" spans="1:12" x14ac:dyDescent="0.25">
      <c r="A263" s="35" t="s">
        <v>28</v>
      </c>
      <c r="B263" s="34" t="s">
        <v>29</v>
      </c>
      <c r="C263" s="33" t="s">
        <v>136</v>
      </c>
      <c r="D263" s="36" t="s">
        <v>137</v>
      </c>
      <c r="E263" s="37">
        <v>289</v>
      </c>
      <c r="F263" s="37">
        <v>292</v>
      </c>
      <c r="G263" s="37">
        <v>279</v>
      </c>
      <c r="H263" s="185">
        <v>240</v>
      </c>
      <c r="I263" s="60">
        <v>248</v>
      </c>
      <c r="J263" s="37">
        <v>1348</v>
      </c>
      <c r="K263" s="37">
        <v>269.60000000000002</v>
      </c>
      <c r="L263" s="63">
        <v>-0.14186851211072665</v>
      </c>
    </row>
    <row r="264" spans="1:12" x14ac:dyDescent="0.25">
      <c r="A264" s="35" t="s">
        <v>28</v>
      </c>
      <c r="B264" s="34" t="s">
        <v>29</v>
      </c>
      <c r="C264" s="33" t="s">
        <v>591</v>
      </c>
      <c r="D264" s="36" t="s">
        <v>592</v>
      </c>
      <c r="E264" s="37">
        <v>12</v>
      </c>
      <c r="F264" s="37">
        <v>11</v>
      </c>
      <c r="G264" s="37">
        <v>7</v>
      </c>
      <c r="H264" s="185">
        <v>8</v>
      </c>
      <c r="I264" s="60">
        <v>6</v>
      </c>
      <c r="J264" s="37">
        <v>44</v>
      </c>
      <c r="K264" s="37">
        <v>8.8000000000000007</v>
      </c>
      <c r="L264" s="63">
        <v>-0.5</v>
      </c>
    </row>
    <row r="265" spans="1:12" x14ac:dyDescent="0.25">
      <c r="A265" s="35" t="s">
        <v>28</v>
      </c>
      <c r="B265" s="34" t="s">
        <v>29</v>
      </c>
      <c r="C265" s="33" t="s">
        <v>138</v>
      </c>
      <c r="D265" s="36" t="s">
        <v>139</v>
      </c>
      <c r="E265" s="37">
        <v>96</v>
      </c>
      <c r="F265" s="37">
        <v>81</v>
      </c>
      <c r="G265" s="37">
        <v>63</v>
      </c>
      <c r="H265" s="185">
        <v>47</v>
      </c>
      <c r="I265" s="60">
        <v>60</v>
      </c>
      <c r="J265" s="37">
        <v>347</v>
      </c>
      <c r="K265" s="37">
        <v>69.400000000000006</v>
      </c>
      <c r="L265" s="63">
        <v>-0.375</v>
      </c>
    </row>
    <row r="266" spans="1:12" x14ac:dyDescent="0.25">
      <c r="A266" s="35" t="s">
        <v>28</v>
      </c>
      <c r="B266" s="34" t="s">
        <v>29</v>
      </c>
      <c r="C266" s="33" t="s">
        <v>140</v>
      </c>
      <c r="D266" s="36" t="s">
        <v>141</v>
      </c>
      <c r="E266" s="37">
        <v>119</v>
      </c>
      <c r="F266" s="37">
        <v>99</v>
      </c>
      <c r="G266" s="37">
        <v>112</v>
      </c>
      <c r="H266" s="185">
        <v>65</v>
      </c>
      <c r="I266" s="60">
        <v>41</v>
      </c>
      <c r="J266" s="37">
        <v>436</v>
      </c>
      <c r="K266" s="37">
        <v>87.2</v>
      </c>
      <c r="L266" s="63">
        <v>-0.65546218487394958</v>
      </c>
    </row>
    <row r="267" spans="1:12" x14ac:dyDescent="0.25">
      <c r="A267" s="35" t="s">
        <v>28</v>
      </c>
      <c r="B267" s="34" t="s">
        <v>29</v>
      </c>
      <c r="C267" s="33" t="s">
        <v>142</v>
      </c>
      <c r="D267" s="36" t="s">
        <v>143</v>
      </c>
      <c r="E267" s="37">
        <v>2327</v>
      </c>
      <c r="F267" s="37">
        <v>2120</v>
      </c>
      <c r="G267" s="37">
        <v>1954</v>
      </c>
      <c r="H267" s="185">
        <v>1582</v>
      </c>
      <c r="I267" s="60">
        <v>1580</v>
      </c>
      <c r="J267" s="37">
        <v>9563</v>
      </c>
      <c r="K267" s="37">
        <v>1912.6</v>
      </c>
      <c r="L267" s="63">
        <v>-0.32101418134937687</v>
      </c>
    </row>
    <row r="268" spans="1:12" x14ac:dyDescent="0.25">
      <c r="A268" s="35" t="s">
        <v>28</v>
      </c>
      <c r="B268" s="34" t="s">
        <v>29</v>
      </c>
      <c r="C268" s="33" t="s">
        <v>144</v>
      </c>
      <c r="D268" s="36" t="s">
        <v>145</v>
      </c>
      <c r="E268" s="37">
        <v>300</v>
      </c>
      <c r="F268" s="37">
        <v>269</v>
      </c>
      <c r="G268" s="37">
        <v>228</v>
      </c>
      <c r="H268" s="185">
        <v>167</v>
      </c>
      <c r="I268" s="60">
        <v>178</v>
      </c>
      <c r="J268" s="37">
        <v>1142</v>
      </c>
      <c r="K268" s="37">
        <v>228.4</v>
      </c>
      <c r="L268" s="63">
        <v>-0.40666666666666668</v>
      </c>
    </row>
    <row r="269" spans="1:12" x14ac:dyDescent="0.25">
      <c r="A269" s="35" t="s">
        <v>28</v>
      </c>
      <c r="B269" s="34" t="s">
        <v>29</v>
      </c>
      <c r="C269" s="33" t="s">
        <v>146</v>
      </c>
      <c r="D269" s="36" t="s">
        <v>147</v>
      </c>
      <c r="E269" s="37">
        <v>61</v>
      </c>
      <c r="F269" s="37">
        <v>64</v>
      </c>
      <c r="G269" s="37">
        <v>44</v>
      </c>
      <c r="H269" s="185">
        <v>58</v>
      </c>
      <c r="I269" s="60">
        <v>62</v>
      </c>
      <c r="J269" s="37">
        <v>289</v>
      </c>
      <c r="K269" s="37">
        <v>57.8</v>
      </c>
      <c r="L269" s="63">
        <v>1.6393442622950821E-2</v>
      </c>
    </row>
    <row r="270" spans="1:12" x14ac:dyDescent="0.25">
      <c r="A270" s="35" t="s">
        <v>28</v>
      </c>
      <c r="B270" s="34" t="s">
        <v>29</v>
      </c>
      <c r="C270" s="33" t="s">
        <v>332</v>
      </c>
      <c r="D270" s="36" t="s">
        <v>333</v>
      </c>
      <c r="E270" s="37">
        <v>3</v>
      </c>
      <c r="F270" s="37">
        <v>0</v>
      </c>
      <c r="G270" s="37">
        <v>0</v>
      </c>
      <c r="H270" s="185"/>
      <c r="I270" s="60">
        <v>1</v>
      </c>
      <c r="J270" s="37">
        <v>4</v>
      </c>
      <c r="K270" s="37">
        <v>1</v>
      </c>
      <c r="L270" s="63">
        <v>-0.66666666666666663</v>
      </c>
    </row>
    <row r="271" spans="1:12" x14ac:dyDescent="0.25">
      <c r="A271" s="35" t="s">
        <v>60</v>
      </c>
      <c r="B271" s="34" t="s">
        <v>61</v>
      </c>
      <c r="C271" s="33" t="s">
        <v>212</v>
      </c>
      <c r="D271" s="36" t="s">
        <v>202</v>
      </c>
      <c r="E271" s="37">
        <v>15</v>
      </c>
      <c r="F271" s="37">
        <v>7</v>
      </c>
      <c r="G271" s="37">
        <v>8</v>
      </c>
      <c r="H271" s="185">
        <v>5</v>
      </c>
      <c r="I271" s="60">
        <v>6</v>
      </c>
      <c r="J271" s="37">
        <v>41</v>
      </c>
      <c r="K271" s="37">
        <v>8.1999999999999993</v>
      </c>
      <c r="L271" s="63">
        <v>-0.6</v>
      </c>
    </row>
    <row r="272" spans="1:12" x14ac:dyDescent="0.25">
      <c r="A272" s="35" t="s">
        <v>60</v>
      </c>
      <c r="B272" s="34" t="s">
        <v>61</v>
      </c>
      <c r="C272" s="33" t="s">
        <v>62</v>
      </c>
      <c r="D272" s="36" t="s">
        <v>320</v>
      </c>
      <c r="E272" s="37">
        <v>402</v>
      </c>
      <c r="F272" s="37">
        <v>393</v>
      </c>
      <c r="G272" s="37">
        <v>346</v>
      </c>
      <c r="H272" s="185">
        <v>319</v>
      </c>
      <c r="I272" s="60">
        <v>327</v>
      </c>
      <c r="J272" s="37">
        <v>1787</v>
      </c>
      <c r="K272" s="37">
        <v>357.4</v>
      </c>
      <c r="L272" s="63">
        <v>-0.18656716417910449</v>
      </c>
    </row>
    <row r="273" spans="1:12" x14ac:dyDescent="0.25">
      <c r="A273" s="35" t="s">
        <v>60</v>
      </c>
      <c r="B273" s="34" t="s">
        <v>61</v>
      </c>
      <c r="C273" s="33" t="s">
        <v>213</v>
      </c>
      <c r="D273" s="36" t="s">
        <v>214</v>
      </c>
      <c r="E273" s="37">
        <v>54</v>
      </c>
      <c r="F273" s="37">
        <v>47</v>
      </c>
      <c r="G273" s="37">
        <v>32</v>
      </c>
      <c r="H273" s="185">
        <v>38</v>
      </c>
      <c r="I273" s="60">
        <v>35</v>
      </c>
      <c r="J273" s="37">
        <v>206</v>
      </c>
      <c r="K273" s="37">
        <v>41.2</v>
      </c>
      <c r="L273" s="63">
        <v>-0.35185185185185186</v>
      </c>
    </row>
    <row r="274" spans="1:12" x14ac:dyDescent="0.25">
      <c r="A274" s="35" t="s">
        <v>60</v>
      </c>
      <c r="B274" s="34" t="s">
        <v>61</v>
      </c>
      <c r="C274" s="33" t="s">
        <v>321</v>
      </c>
      <c r="D274" s="36" t="s">
        <v>322</v>
      </c>
      <c r="E274" s="37">
        <v>5</v>
      </c>
      <c r="F274" s="37">
        <v>2</v>
      </c>
      <c r="G274" s="37">
        <v>5</v>
      </c>
      <c r="H274" s="185">
        <v>1</v>
      </c>
      <c r="I274" s="60">
        <v>5</v>
      </c>
      <c r="J274" s="37">
        <v>18</v>
      </c>
      <c r="K274" s="37">
        <v>3.6</v>
      </c>
      <c r="L274" s="63">
        <v>0</v>
      </c>
    </row>
    <row r="275" spans="1:12" x14ac:dyDescent="0.25">
      <c r="A275" s="35" t="s">
        <v>60</v>
      </c>
      <c r="B275" s="34" t="s">
        <v>61</v>
      </c>
      <c r="C275" s="33" t="s">
        <v>203</v>
      </c>
      <c r="D275" s="36" t="s">
        <v>204</v>
      </c>
      <c r="E275" s="37">
        <v>399</v>
      </c>
      <c r="F275" s="37">
        <v>429</v>
      </c>
      <c r="G275" s="37">
        <v>395</v>
      </c>
      <c r="H275" s="185">
        <v>355</v>
      </c>
      <c r="I275" s="60">
        <v>345</v>
      </c>
      <c r="J275" s="37">
        <v>1923</v>
      </c>
      <c r="K275" s="37">
        <v>384.6</v>
      </c>
      <c r="L275" s="63">
        <v>-0.13533834586466165</v>
      </c>
    </row>
    <row r="276" spans="1:12" x14ac:dyDescent="0.25">
      <c r="A276" s="35" t="s">
        <v>60</v>
      </c>
      <c r="B276" s="34" t="s">
        <v>61</v>
      </c>
      <c r="C276" s="33" t="s">
        <v>209</v>
      </c>
      <c r="D276" s="36" t="s">
        <v>210</v>
      </c>
      <c r="E276" s="37">
        <v>48</v>
      </c>
      <c r="F276" s="37">
        <v>46</v>
      </c>
      <c r="G276" s="37">
        <v>64</v>
      </c>
      <c r="H276" s="185">
        <v>53</v>
      </c>
      <c r="I276" s="60">
        <v>60</v>
      </c>
      <c r="J276" s="37">
        <v>271</v>
      </c>
      <c r="K276" s="37">
        <v>54.2</v>
      </c>
      <c r="L276" s="63">
        <v>0.25</v>
      </c>
    </row>
    <row r="277" spans="1:12" x14ac:dyDescent="0.25">
      <c r="A277" s="35" t="s">
        <v>60</v>
      </c>
      <c r="B277" s="34" t="s">
        <v>951</v>
      </c>
      <c r="C277" s="33" t="s">
        <v>271</v>
      </c>
      <c r="D277" s="36" t="s">
        <v>256</v>
      </c>
      <c r="E277" s="37">
        <v>6</v>
      </c>
      <c r="F277" s="37">
        <v>4</v>
      </c>
      <c r="G277" s="37">
        <v>4</v>
      </c>
      <c r="H277" s="185">
        <v>2</v>
      </c>
      <c r="I277" s="60"/>
      <c r="J277" s="37">
        <v>16</v>
      </c>
      <c r="K277" s="37">
        <v>4</v>
      </c>
      <c r="L277" s="63">
        <v>-1</v>
      </c>
    </row>
    <row r="278" spans="1:12" x14ac:dyDescent="0.25">
      <c r="A278" s="35" t="s">
        <v>60</v>
      </c>
      <c r="B278" s="34" t="s">
        <v>951</v>
      </c>
      <c r="C278" s="33" t="s">
        <v>77</v>
      </c>
      <c r="D278" s="36" t="s">
        <v>473</v>
      </c>
      <c r="E278" s="37">
        <v>37</v>
      </c>
      <c r="F278" s="37">
        <v>16</v>
      </c>
      <c r="G278" s="37">
        <v>3</v>
      </c>
      <c r="H278" s="185">
        <v>3</v>
      </c>
      <c r="I278" s="60"/>
      <c r="J278" s="37">
        <v>59</v>
      </c>
      <c r="K278" s="37">
        <v>14.75</v>
      </c>
      <c r="L278" s="63">
        <v>-1</v>
      </c>
    </row>
    <row r="279" spans="1:12" x14ac:dyDescent="0.25">
      <c r="A279" s="35" t="s">
        <v>60</v>
      </c>
      <c r="B279" s="34" t="s">
        <v>951</v>
      </c>
      <c r="C279" s="33" t="s">
        <v>76</v>
      </c>
      <c r="D279" s="36" t="s">
        <v>471</v>
      </c>
      <c r="E279" s="37">
        <v>67</v>
      </c>
      <c r="F279" s="37">
        <v>25</v>
      </c>
      <c r="G279" s="37">
        <v>7</v>
      </c>
      <c r="H279" s="185">
        <v>7</v>
      </c>
      <c r="I279" s="60"/>
      <c r="J279" s="37">
        <v>106</v>
      </c>
      <c r="K279" s="37">
        <v>26.5</v>
      </c>
      <c r="L279" s="63">
        <v>-1</v>
      </c>
    </row>
    <row r="280" spans="1:12" x14ac:dyDescent="0.25">
      <c r="A280" s="35" t="s">
        <v>60</v>
      </c>
      <c r="B280" s="34" t="s">
        <v>951</v>
      </c>
      <c r="C280" s="33" t="s">
        <v>78</v>
      </c>
      <c r="D280" s="36" t="s">
        <v>472</v>
      </c>
      <c r="E280" s="37">
        <v>67</v>
      </c>
      <c r="F280" s="37">
        <v>34</v>
      </c>
      <c r="G280" s="37">
        <v>20</v>
      </c>
      <c r="H280" s="185">
        <v>3</v>
      </c>
      <c r="I280" s="60">
        <v>5</v>
      </c>
      <c r="J280" s="37">
        <v>129</v>
      </c>
      <c r="K280" s="37">
        <v>25.8</v>
      </c>
      <c r="L280" s="63">
        <v>-0.92537313432835822</v>
      </c>
    </row>
    <row r="281" spans="1:12" x14ac:dyDescent="0.25">
      <c r="A281" s="35" t="s">
        <v>60</v>
      </c>
      <c r="B281" s="34" t="s">
        <v>61</v>
      </c>
      <c r="C281" s="33" t="s">
        <v>215</v>
      </c>
      <c r="D281" s="36" t="s">
        <v>216</v>
      </c>
      <c r="E281" s="37">
        <v>107</v>
      </c>
      <c r="F281" s="37">
        <v>87</v>
      </c>
      <c r="G281" s="37">
        <v>95</v>
      </c>
      <c r="H281" s="185">
        <v>90</v>
      </c>
      <c r="I281" s="60">
        <v>85</v>
      </c>
      <c r="J281" s="37">
        <v>464</v>
      </c>
      <c r="K281" s="37">
        <v>92.8</v>
      </c>
      <c r="L281" s="63">
        <v>-0.20560747663551401</v>
      </c>
    </row>
    <row r="282" spans="1:12" x14ac:dyDescent="0.25">
      <c r="A282" s="35" t="s">
        <v>28</v>
      </c>
      <c r="B282" s="34" t="s">
        <v>39</v>
      </c>
      <c r="C282" s="33" t="s">
        <v>155</v>
      </c>
      <c r="D282" s="36" t="s">
        <v>156</v>
      </c>
      <c r="E282" s="37">
        <v>68</v>
      </c>
      <c r="F282" s="37">
        <v>64</v>
      </c>
      <c r="G282" s="37">
        <v>64</v>
      </c>
      <c r="H282" s="185">
        <v>62</v>
      </c>
      <c r="I282" s="60">
        <v>69</v>
      </c>
      <c r="J282" s="37">
        <v>327</v>
      </c>
      <c r="K282" s="37">
        <v>65.400000000000006</v>
      </c>
      <c r="L282" s="63">
        <v>1.4705882352941176E-2</v>
      </c>
    </row>
    <row r="283" spans="1:12" x14ac:dyDescent="0.25">
      <c r="A283" s="35" t="s">
        <v>28</v>
      </c>
      <c r="B283" s="34" t="s">
        <v>665</v>
      </c>
      <c r="C283" s="33" t="s">
        <v>161</v>
      </c>
      <c r="D283" s="36" t="s">
        <v>162</v>
      </c>
      <c r="E283" s="37">
        <v>337</v>
      </c>
      <c r="F283" s="37">
        <v>351</v>
      </c>
      <c r="G283" s="37">
        <v>358</v>
      </c>
      <c r="H283" s="185">
        <v>380</v>
      </c>
      <c r="I283" s="60">
        <v>349</v>
      </c>
      <c r="J283" s="37">
        <v>1775</v>
      </c>
      <c r="K283" s="37">
        <v>355</v>
      </c>
      <c r="L283" s="63">
        <v>3.5608308605341248E-2</v>
      </c>
    </row>
    <row r="284" spans="1:12" x14ac:dyDescent="0.25">
      <c r="A284" s="35" t="s">
        <v>60</v>
      </c>
      <c r="B284" s="34" t="s">
        <v>61</v>
      </c>
      <c r="C284" s="33" t="s">
        <v>217</v>
      </c>
      <c r="D284" s="36" t="s">
        <v>218</v>
      </c>
      <c r="E284" s="37">
        <v>13</v>
      </c>
      <c r="F284" s="37">
        <v>6</v>
      </c>
      <c r="G284" s="37">
        <v>9</v>
      </c>
      <c r="H284" s="185">
        <v>9</v>
      </c>
      <c r="I284" s="60">
        <v>9</v>
      </c>
      <c r="J284" s="37">
        <v>46</v>
      </c>
      <c r="K284" s="37">
        <v>9.1999999999999993</v>
      </c>
      <c r="L284" s="63">
        <v>-0.30769230769230771</v>
      </c>
    </row>
    <row r="285" spans="1:12" x14ac:dyDescent="0.25">
      <c r="A285" s="35" t="s">
        <v>40</v>
      </c>
      <c r="B285" s="34" t="s">
        <v>41</v>
      </c>
      <c r="C285" s="33" t="s">
        <v>171</v>
      </c>
      <c r="D285" s="36" t="s">
        <v>23</v>
      </c>
      <c r="E285" s="37">
        <v>480</v>
      </c>
      <c r="F285" s="37">
        <v>690</v>
      </c>
      <c r="G285" s="37">
        <v>712</v>
      </c>
      <c r="H285" s="185">
        <v>849</v>
      </c>
      <c r="I285" s="60">
        <v>789</v>
      </c>
      <c r="J285" s="37">
        <v>3520</v>
      </c>
      <c r="K285" s="37">
        <v>704</v>
      </c>
      <c r="L285" s="63">
        <v>0.64375000000000004</v>
      </c>
    </row>
    <row r="286" spans="1:12" x14ac:dyDescent="0.25">
      <c r="A286" s="35" t="s">
        <v>40</v>
      </c>
      <c r="B286" s="34" t="s">
        <v>41</v>
      </c>
      <c r="C286" s="33" t="s">
        <v>170</v>
      </c>
      <c r="D286" s="36" t="s">
        <v>26</v>
      </c>
      <c r="E286" s="37">
        <v>637</v>
      </c>
      <c r="F286" s="37">
        <v>1488</v>
      </c>
      <c r="G286" s="37">
        <v>1751</v>
      </c>
      <c r="H286" s="185">
        <v>2362</v>
      </c>
      <c r="I286" s="60">
        <v>2184</v>
      </c>
      <c r="J286" s="37">
        <v>8422</v>
      </c>
      <c r="K286" s="37">
        <v>1684.4</v>
      </c>
      <c r="L286" s="63">
        <v>2.4285714285714284</v>
      </c>
    </row>
    <row r="287" spans="1:12" x14ac:dyDescent="0.25">
      <c r="A287" s="35" t="s">
        <v>40</v>
      </c>
      <c r="B287" s="34" t="s">
        <v>41</v>
      </c>
      <c r="C287" s="33" t="s">
        <v>169</v>
      </c>
      <c r="D287" s="36" t="s">
        <v>25</v>
      </c>
      <c r="E287" s="37">
        <v>841</v>
      </c>
      <c r="F287" s="37">
        <v>1591</v>
      </c>
      <c r="G287" s="37">
        <v>1713</v>
      </c>
      <c r="H287" s="185">
        <v>2141</v>
      </c>
      <c r="I287" s="60">
        <v>2008</v>
      </c>
      <c r="J287" s="37">
        <v>8294</v>
      </c>
      <c r="K287" s="37">
        <v>1658.8</v>
      </c>
      <c r="L287" s="63">
        <v>1.3876337693222354</v>
      </c>
    </row>
    <row r="288" spans="1:12" x14ac:dyDescent="0.25">
      <c r="A288" s="35" t="s">
        <v>40</v>
      </c>
      <c r="B288" s="34" t="s">
        <v>41</v>
      </c>
      <c r="C288" s="33" t="s">
        <v>172</v>
      </c>
      <c r="D288" s="36" t="s">
        <v>24</v>
      </c>
      <c r="E288" s="37">
        <v>403</v>
      </c>
      <c r="F288" s="37">
        <v>593</v>
      </c>
      <c r="G288" s="37">
        <v>516</v>
      </c>
      <c r="H288" s="185">
        <v>548</v>
      </c>
      <c r="I288" s="60">
        <v>441</v>
      </c>
      <c r="J288" s="37">
        <v>2501</v>
      </c>
      <c r="K288" s="37">
        <v>500.2</v>
      </c>
      <c r="L288" s="63">
        <v>9.4292803970223327E-2</v>
      </c>
    </row>
    <row r="289" spans="1:12" x14ac:dyDescent="0.25">
      <c r="A289" s="35" t="s">
        <v>40</v>
      </c>
      <c r="B289" s="34" t="s">
        <v>41</v>
      </c>
      <c r="C289" s="33" t="s">
        <v>185</v>
      </c>
      <c r="D289" s="36" t="s">
        <v>186</v>
      </c>
      <c r="E289" s="37">
        <v>2852</v>
      </c>
      <c r="F289" s="37">
        <v>2929</v>
      </c>
      <c r="G289" s="37">
        <v>2933</v>
      </c>
      <c r="H289" s="185">
        <v>3199</v>
      </c>
      <c r="I289" s="60">
        <v>2920</v>
      </c>
      <c r="J289" s="37">
        <v>14833</v>
      </c>
      <c r="K289" s="37">
        <v>2966.6</v>
      </c>
      <c r="L289" s="63">
        <v>2.3842917251051893E-2</v>
      </c>
    </row>
    <row r="290" spans="1:12" x14ac:dyDescent="0.25">
      <c r="A290" s="35" t="s">
        <v>90</v>
      </c>
      <c r="B290" s="34" t="s">
        <v>91</v>
      </c>
      <c r="C290" s="33" t="s">
        <v>359</v>
      </c>
      <c r="D290" s="36" t="s">
        <v>360</v>
      </c>
      <c r="E290" s="37">
        <v>0</v>
      </c>
      <c r="F290" s="37">
        <v>1</v>
      </c>
      <c r="G290" s="37">
        <v>10</v>
      </c>
      <c r="H290" s="185">
        <v>17</v>
      </c>
      <c r="I290" s="60">
        <v>27</v>
      </c>
      <c r="J290" s="37">
        <v>55</v>
      </c>
      <c r="K290" s="37">
        <v>11</v>
      </c>
      <c r="L290" s="63"/>
    </row>
    <row r="291" spans="1:12" x14ac:dyDescent="0.25">
      <c r="A291" s="35" t="s">
        <v>60</v>
      </c>
      <c r="B291" s="34" t="s">
        <v>63</v>
      </c>
      <c r="C291" s="33">
        <v>613</v>
      </c>
      <c r="D291" s="36" t="s">
        <v>689</v>
      </c>
      <c r="E291" s="37"/>
      <c r="F291" s="37"/>
      <c r="G291" s="37"/>
      <c r="H291" s="185">
        <v>3</v>
      </c>
      <c r="I291" s="60">
        <v>25</v>
      </c>
      <c r="J291" s="37">
        <v>28</v>
      </c>
      <c r="K291" s="37">
        <v>14</v>
      </c>
      <c r="L291" s="63"/>
    </row>
    <row r="292" spans="1:12" x14ac:dyDescent="0.25">
      <c r="A292" s="35" t="s">
        <v>60</v>
      </c>
      <c r="B292" s="34" t="s">
        <v>61</v>
      </c>
      <c r="C292" s="33" t="s">
        <v>906</v>
      </c>
      <c r="D292" s="36" t="s">
        <v>948</v>
      </c>
      <c r="E292" s="37"/>
      <c r="F292" s="37"/>
      <c r="G292" s="37"/>
      <c r="H292" s="185"/>
      <c r="I292" s="60">
        <v>23</v>
      </c>
      <c r="J292" s="37">
        <v>23</v>
      </c>
      <c r="K292" s="37">
        <v>23</v>
      </c>
      <c r="L292" s="63"/>
    </row>
    <row r="293" spans="1:12" x14ac:dyDescent="0.25">
      <c r="A293" s="35" t="s">
        <v>28</v>
      </c>
      <c r="B293" s="34" t="s">
        <v>39</v>
      </c>
      <c r="C293" s="33" t="s">
        <v>602</v>
      </c>
      <c r="D293" s="36" t="s">
        <v>603</v>
      </c>
      <c r="E293" s="37">
        <v>1</v>
      </c>
      <c r="F293" s="37">
        <v>0</v>
      </c>
      <c r="G293" s="37">
        <v>1</v>
      </c>
      <c r="H293" s="185"/>
      <c r="I293" s="60"/>
      <c r="J293" s="37">
        <v>2</v>
      </c>
      <c r="K293" s="37">
        <v>0.66666666666666663</v>
      </c>
      <c r="L293" s="63">
        <v>-1</v>
      </c>
    </row>
    <row r="294" spans="1:12" x14ac:dyDescent="0.25">
      <c r="A294" s="35" t="s">
        <v>49</v>
      </c>
      <c r="B294" s="34" t="s">
        <v>50</v>
      </c>
      <c r="C294" s="33" t="s">
        <v>382</v>
      </c>
      <c r="D294" s="36" t="s">
        <v>383</v>
      </c>
      <c r="E294" s="37">
        <v>1</v>
      </c>
      <c r="F294" s="37">
        <v>0</v>
      </c>
      <c r="G294" s="37">
        <v>0</v>
      </c>
      <c r="H294" s="185"/>
      <c r="I294" s="60"/>
      <c r="J294" s="37">
        <v>1</v>
      </c>
      <c r="K294" s="37">
        <v>0.33333333333333331</v>
      </c>
      <c r="L294" s="63">
        <v>-1</v>
      </c>
    </row>
    <row r="295" spans="1:12" x14ac:dyDescent="0.25">
      <c r="A295" s="35" t="s">
        <v>49</v>
      </c>
      <c r="B295" s="34"/>
      <c r="C295" s="59" t="s">
        <v>671</v>
      </c>
      <c r="D295" s="57" t="s">
        <v>675</v>
      </c>
      <c r="E295" s="37"/>
      <c r="F295" s="37"/>
      <c r="G295" s="37">
        <v>35</v>
      </c>
      <c r="H295" s="185">
        <v>41</v>
      </c>
      <c r="I295" s="60">
        <v>33</v>
      </c>
      <c r="J295" s="37">
        <v>109</v>
      </c>
      <c r="K295" s="37">
        <v>36.333333333333336</v>
      </c>
      <c r="L295" s="63"/>
    </row>
    <row r="296" spans="1:12" x14ac:dyDescent="0.25">
      <c r="A296" s="35" t="s">
        <v>60</v>
      </c>
      <c r="B296" s="34" t="s">
        <v>951</v>
      </c>
      <c r="C296" s="33" t="s">
        <v>531</v>
      </c>
      <c r="D296" s="36" t="s">
        <v>532</v>
      </c>
      <c r="E296" s="37">
        <v>6</v>
      </c>
      <c r="F296" s="37">
        <v>3</v>
      </c>
      <c r="G296" s="37">
        <v>1</v>
      </c>
      <c r="H296" s="185"/>
      <c r="I296" s="60">
        <v>1</v>
      </c>
      <c r="J296" s="37">
        <v>11</v>
      </c>
      <c r="K296" s="37">
        <v>2.75</v>
      </c>
      <c r="L296" s="63">
        <v>-0.83333333333333337</v>
      </c>
    </row>
    <row r="297" spans="1:12" x14ac:dyDescent="0.25">
      <c r="A297" s="35" t="s">
        <v>60</v>
      </c>
      <c r="B297" s="34" t="s">
        <v>951</v>
      </c>
      <c r="C297" s="33" t="s">
        <v>613</v>
      </c>
      <c r="D297" s="36" t="s">
        <v>614</v>
      </c>
      <c r="E297" s="37">
        <v>4</v>
      </c>
      <c r="F297" s="37">
        <v>1</v>
      </c>
      <c r="G297" s="37">
        <v>0</v>
      </c>
      <c r="H297" s="185"/>
      <c r="I297" s="60"/>
      <c r="J297" s="37">
        <v>5</v>
      </c>
      <c r="K297" s="37">
        <v>1.6666666666666667</v>
      </c>
      <c r="L297" s="63">
        <v>-1</v>
      </c>
    </row>
    <row r="298" spans="1:12" x14ac:dyDescent="0.25">
      <c r="A298" s="35" t="s">
        <v>60</v>
      </c>
      <c r="B298" s="34" t="s">
        <v>951</v>
      </c>
      <c r="C298" s="33" t="s">
        <v>89</v>
      </c>
      <c r="D298" s="36" t="s">
        <v>612</v>
      </c>
      <c r="E298" s="37">
        <v>1</v>
      </c>
      <c r="F298" s="37">
        <v>0</v>
      </c>
      <c r="G298" s="37">
        <v>2</v>
      </c>
      <c r="H298" s="185"/>
      <c r="I298" s="60">
        <v>1</v>
      </c>
      <c r="J298" s="37">
        <v>4</v>
      </c>
      <c r="K298" s="37">
        <v>1</v>
      </c>
      <c r="L298" s="63">
        <v>0</v>
      </c>
    </row>
    <row r="299" spans="1:12" x14ac:dyDescent="0.25">
      <c r="A299" s="35" t="s">
        <v>49</v>
      </c>
      <c r="B299" s="34" t="s">
        <v>50</v>
      </c>
      <c r="C299" s="33" t="s">
        <v>368</v>
      </c>
      <c r="D299" s="36" t="s">
        <v>369</v>
      </c>
      <c r="E299" s="37">
        <v>0</v>
      </c>
      <c r="F299" s="37">
        <v>0</v>
      </c>
      <c r="G299" s="37">
        <v>0</v>
      </c>
      <c r="H299" s="185"/>
      <c r="I299" s="60">
        <v>1</v>
      </c>
      <c r="J299" s="37">
        <v>1</v>
      </c>
      <c r="K299" s="37">
        <v>0.25</v>
      </c>
      <c r="L299" s="63"/>
    </row>
    <row r="300" spans="1:12" x14ac:dyDescent="0.25">
      <c r="A300" s="35" t="s">
        <v>49</v>
      </c>
      <c r="B300" s="34" t="s">
        <v>50</v>
      </c>
      <c r="C300" s="33" t="s">
        <v>440</v>
      </c>
      <c r="D300" s="36" t="s">
        <v>441</v>
      </c>
      <c r="E300" s="37">
        <v>1</v>
      </c>
      <c r="F300" s="37">
        <v>1</v>
      </c>
      <c r="G300" s="37">
        <v>1</v>
      </c>
      <c r="H300" s="185">
        <v>2</v>
      </c>
      <c r="I300" s="60">
        <v>1</v>
      </c>
      <c r="J300" s="37">
        <v>6</v>
      </c>
      <c r="K300" s="37">
        <v>1.2</v>
      </c>
      <c r="L300" s="63">
        <v>0</v>
      </c>
    </row>
    <row r="301" spans="1:12" x14ac:dyDescent="0.25">
      <c r="A301" s="35" t="s">
        <v>49</v>
      </c>
      <c r="B301" s="34" t="s">
        <v>50</v>
      </c>
      <c r="C301" s="33" t="s">
        <v>944</v>
      </c>
      <c r="D301" s="36" t="s">
        <v>949</v>
      </c>
      <c r="E301" s="37"/>
      <c r="F301" s="37"/>
      <c r="G301" s="37"/>
      <c r="H301" s="185"/>
      <c r="I301" s="60">
        <v>1</v>
      </c>
      <c r="J301" s="37">
        <v>1</v>
      </c>
      <c r="K301" s="37">
        <v>1</v>
      </c>
      <c r="L301" s="63"/>
    </row>
    <row r="302" spans="1:12" x14ac:dyDescent="0.25">
      <c r="A302" s="35" t="s">
        <v>49</v>
      </c>
      <c r="B302" s="34" t="s">
        <v>50</v>
      </c>
      <c r="C302" s="33" t="s">
        <v>512</v>
      </c>
      <c r="D302" s="36" t="s">
        <v>513</v>
      </c>
      <c r="E302" s="37">
        <v>2</v>
      </c>
      <c r="F302" s="37">
        <v>2</v>
      </c>
      <c r="G302" s="37">
        <v>1</v>
      </c>
      <c r="H302" s="185">
        <v>1</v>
      </c>
      <c r="I302" s="60"/>
      <c r="J302" s="37">
        <v>6</v>
      </c>
      <c r="K302" s="37">
        <v>1.5</v>
      </c>
      <c r="L302" s="63">
        <v>-1</v>
      </c>
    </row>
    <row r="303" spans="1:12" x14ac:dyDescent="0.25">
      <c r="A303" s="35" t="s">
        <v>49</v>
      </c>
      <c r="B303" s="34" t="s">
        <v>50</v>
      </c>
      <c r="C303" s="33" t="s">
        <v>366</v>
      </c>
      <c r="D303" s="36" t="s">
        <v>367</v>
      </c>
      <c r="E303" s="37">
        <v>0</v>
      </c>
      <c r="F303" s="37">
        <v>1</v>
      </c>
      <c r="G303" s="37">
        <v>0</v>
      </c>
      <c r="H303" s="185"/>
      <c r="I303" s="60"/>
      <c r="J303" s="37">
        <v>1</v>
      </c>
      <c r="K303" s="37">
        <v>0.33333333333333331</v>
      </c>
      <c r="L303" s="63"/>
    </row>
    <row r="304" spans="1:12" x14ac:dyDescent="0.25">
      <c r="A304" s="35" t="s">
        <v>49</v>
      </c>
      <c r="B304" s="34" t="s">
        <v>50</v>
      </c>
      <c r="C304" s="33" t="s">
        <v>52</v>
      </c>
      <c r="D304" s="36" t="s">
        <v>377</v>
      </c>
      <c r="E304" s="37">
        <v>3</v>
      </c>
      <c r="F304" s="37">
        <v>1</v>
      </c>
      <c r="G304" s="37">
        <v>1</v>
      </c>
      <c r="H304" s="185">
        <v>2</v>
      </c>
      <c r="I304" s="60"/>
      <c r="J304" s="37">
        <v>7</v>
      </c>
      <c r="K304" s="37">
        <v>1.75</v>
      </c>
      <c r="L304" s="63">
        <v>-1</v>
      </c>
    </row>
    <row r="305" spans="1:12" x14ac:dyDescent="0.25">
      <c r="A305" s="35" t="s">
        <v>28</v>
      </c>
      <c r="B305" s="34" t="s">
        <v>29</v>
      </c>
      <c r="C305" s="33" t="s">
        <v>445</v>
      </c>
      <c r="D305" s="36" t="s">
        <v>446</v>
      </c>
      <c r="E305" s="37">
        <v>1</v>
      </c>
      <c r="F305" s="37">
        <v>0</v>
      </c>
      <c r="G305" s="37">
        <v>0</v>
      </c>
      <c r="H305" s="185"/>
      <c r="I305" s="60"/>
      <c r="J305" s="37">
        <v>1</v>
      </c>
      <c r="K305" s="37">
        <v>0.33333333333333331</v>
      </c>
      <c r="L305" s="63">
        <v>-1</v>
      </c>
    </row>
    <row r="306" spans="1:12" x14ac:dyDescent="0.25">
      <c r="A306" s="35" t="s">
        <v>60</v>
      </c>
      <c r="B306" s="34" t="s">
        <v>951</v>
      </c>
      <c r="C306" s="33" t="s">
        <v>508</v>
      </c>
      <c r="D306" s="36" t="s">
        <v>509</v>
      </c>
      <c r="E306" s="37">
        <v>4</v>
      </c>
      <c r="F306" s="37">
        <v>4</v>
      </c>
      <c r="G306" s="37">
        <v>2</v>
      </c>
      <c r="H306" s="185">
        <v>1</v>
      </c>
      <c r="I306" s="60"/>
      <c r="J306" s="37">
        <v>11</v>
      </c>
      <c r="K306" s="37">
        <v>2.75</v>
      </c>
      <c r="L306" s="63">
        <v>-1</v>
      </c>
    </row>
    <row r="307" spans="1:12" x14ac:dyDescent="0.25">
      <c r="A307" s="35" t="s">
        <v>60</v>
      </c>
      <c r="B307" s="34" t="s">
        <v>951</v>
      </c>
      <c r="C307" s="33" t="s">
        <v>467</v>
      </c>
      <c r="D307" s="36" t="s">
        <v>468</v>
      </c>
      <c r="E307" s="37">
        <v>2</v>
      </c>
      <c r="F307" s="37">
        <v>0</v>
      </c>
      <c r="G307" s="37">
        <v>1</v>
      </c>
      <c r="H307" s="185">
        <v>1</v>
      </c>
      <c r="I307" s="60"/>
      <c r="J307" s="37">
        <v>4</v>
      </c>
      <c r="K307" s="37">
        <v>1</v>
      </c>
      <c r="L307" s="63">
        <v>-1</v>
      </c>
    </row>
    <row r="308" spans="1:12" x14ac:dyDescent="0.25">
      <c r="A308" s="35" t="s">
        <v>60</v>
      </c>
      <c r="B308" s="34" t="s">
        <v>951</v>
      </c>
      <c r="C308" s="33" t="s">
        <v>549</v>
      </c>
      <c r="D308" s="36" t="s">
        <v>550</v>
      </c>
      <c r="E308" s="37">
        <v>0</v>
      </c>
      <c r="F308" s="37">
        <v>2</v>
      </c>
      <c r="G308" s="37">
        <v>2</v>
      </c>
      <c r="H308" s="185"/>
      <c r="I308" s="60"/>
      <c r="J308" s="37">
        <v>4</v>
      </c>
      <c r="K308" s="37">
        <v>1.3333333333333333</v>
      </c>
      <c r="L308" s="63"/>
    </row>
    <row r="309" spans="1:12" x14ac:dyDescent="0.25">
      <c r="A309" s="35" t="s">
        <v>28</v>
      </c>
      <c r="B309" s="34" t="s">
        <v>39</v>
      </c>
      <c r="C309" s="33" t="s">
        <v>454</v>
      </c>
      <c r="D309" s="36" t="s">
        <v>455</v>
      </c>
      <c r="E309" s="37">
        <v>0</v>
      </c>
      <c r="F309" s="37">
        <v>1</v>
      </c>
      <c r="G309" s="37">
        <v>0</v>
      </c>
      <c r="H309" s="185">
        <v>1</v>
      </c>
      <c r="I309" s="60">
        <v>1</v>
      </c>
      <c r="J309" s="37">
        <v>3</v>
      </c>
      <c r="K309" s="37">
        <v>0.6</v>
      </c>
      <c r="L309" s="63"/>
    </row>
    <row r="310" spans="1:12" x14ac:dyDescent="0.25">
      <c r="A310" s="35" t="s">
        <v>49</v>
      </c>
      <c r="B310" s="34" t="s">
        <v>50</v>
      </c>
      <c r="C310" s="33" t="s">
        <v>600</v>
      </c>
      <c r="D310" s="36" t="s">
        <v>601</v>
      </c>
      <c r="E310" s="37">
        <v>1</v>
      </c>
      <c r="F310" s="37">
        <v>1</v>
      </c>
      <c r="G310" s="37">
        <v>1</v>
      </c>
      <c r="H310" s="185">
        <v>1</v>
      </c>
      <c r="I310" s="60">
        <v>2</v>
      </c>
      <c r="J310" s="37">
        <v>6</v>
      </c>
      <c r="K310" s="37">
        <v>1.2</v>
      </c>
      <c r="L310" s="63">
        <v>1</v>
      </c>
    </row>
    <row r="311" spans="1:12" x14ac:dyDescent="0.25">
      <c r="A311" s="35" t="s">
        <v>60</v>
      </c>
      <c r="B311" s="34" t="s">
        <v>61</v>
      </c>
      <c r="C311" s="33" t="s">
        <v>219</v>
      </c>
      <c r="D311" s="36" t="s">
        <v>220</v>
      </c>
      <c r="E311" s="37">
        <v>10</v>
      </c>
      <c r="F311" s="37">
        <v>2</v>
      </c>
      <c r="G311" s="37">
        <v>1</v>
      </c>
      <c r="H311" s="185">
        <v>2</v>
      </c>
      <c r="I311" s="60"/>
      <c r="J311" s="37">
        <v>15</v>
      </c>
      <c r="K311" s="37">
        <v>3.75</v>
      </c>
      <c r="L311" s="63">
        <v>-1</v>
      </c>
    </row>
    <row r="312" spans="1:12" x14ac:dyDescent="0.25">
      <c r="A312" s="35" t="s">
        <v>49</v>
      </c>
      <c r="B312" s="34" t="s">
        <v>50</v>
      </c>
      <c r="C312" s="33" t="s">
        <v>618</v>
      </c>
      <c r="D312" s="36" t="s">
        <v>619</v>
      </c>
      <c r="E312" s="37">
        <v>1</v>
      </c>
      <c r="F312" s="37">
        <v>2</v>
      </c>
      <c r="G312" s="37">
        <v>0</v>
      </c>
      <c r="H312" s="185">
        <v>2</v>
      </c>
      <c r="I312" s="60">
        <v>2</v>
      </c>
      <c r="J312" s="37">
        <v>7</v>
      </c>
      <c r="K312" s="37">
        <v>1.4</v>
      </c>
      <c r="L312" s="63">
        <v>1</v>
      </c>
    </row>
    <row r="313" spans="1:12" x14ac:dyDescent="0.25">
      <c r="A313" s="35" t="s">
        <v>28</v>
      </c>
      <c r="B313" s="34" t="s">
        <v>29</v>
      </c>
      <c r="C313" s="33" t="s">
        <v>148</v>
      </c>
      <c r="D313" s="36" t="s">
        <v>149</v>
      </c>
      <c r="E313" s="37">
        <v>5</v>
      </c>
      <c r="F313" s="37">
        <v>7</v>
      </c>
      <c r="G313" s="37">
        <v>5</v>
      </c>
      <c r="H313" s="185">
        <v>6</v>
      </c>
      <c r="I313" s="60">
        <v>9</v>
      </c>
      <c r="J313" s="37">
        <v>32</v>
      </c>
      <c r="K313" s="37">
        <v>6.4</v>
      </c>
      <c r="L313" s="63">
        <v>0.8</v>
      </c>
    </row>
    <row r="314" spans="1:12" x14ac:dyDescent="0.25">
      <c r="A314" s="35" t="s">
        <v>28</v>
      </c>
      <c r="B314" s="34" t="s">
        <v>29</v>
      </c>
      <c r="C314" s="33" t="s">
        <v>334</v>
      </c>
      <c r="D314" s="36" t="s">
        <v>335</v>
      </c>
      <c r="E314" s="37">
        <v>0</v>
      </c>
      <c r="F314" s="37">
        <v>3</v>
      </c>
      <c r="G314" s="37">
        <v>0</v>
      </c>
      <c r="H314" s="185"/>
      <c r="I314" s="60">
        <v>2</v>
      </c>
      <c r="J314" s="37">
        <v>5</v>
      </c>
      <c r="K314" s="37">
        <v>1.25</v>
      </c>
      <c r="L314" s="63"/>
    </row>
    <row r="315" spans="1:12" x14ac:dyDescent="0.25">
      <c r="A315" s="35" t="s">
        <v>60</v>
      </c>
      <c r="B315" s="34" t="s">
        <v>63</v>
      </c>
      <c r="C315" s="59" t="s">
        <v>672</v>
      </c>
      <c r="D315" s="57" t="s">
        <v>676</v>
      </c>
      <c r="E315" s="37"/>
      <c r="F315" s="37"/>
      <c r="G315" s="37">
        <v>1</v>
      </c>
      <c r="H315" s="185"/>
      <c r="I315" s="60"/>
      <c r="J315" s="37">
        <v>1</v>
      </c>
      <c r="K315" s="37">
        <v>1</v>
      </c>
      <c r="L315" s="63"/>
    </row>
    <row r="316" spans="1:12" x14ac:dyDescent="0.25">
      <c r="A316" s="35" t="s">
        <v>60</v>
      </c>
      <c r="B316" s="34" t="s">
        <v>63</v>
      </c>
      <c r="C316" s="33" t="s">
        <v>581</v>
      </c>
      <c r="D316" s="36" t="s">
        <v>582</v>
      </c>
      <c r="E316" s="37">
        <v>2</v>
      </c>
      <c r="F316" s="37">
        <v>0</v>
      </c>
      <c r="G316" s="37">
        <v>0</v>
      </c>
      <c r="H316" s="185"/>
      <c r="I316" s="60"/>
      <c r="J316" s="37">
        <v>2</v>
      </c>
      <c r="K316" s="37">
        <v>0.66666666666666663</v>
      </c>
      <c r="L316" s="63">
        <v>-1</v>
      </c>
    </row>
    <row r="317" spans="1:12" x14ac:dyDescent="0.25">
      <c r="A317" s="35" t="s">
        <v>60</v>
      </c>
      <c r="B317" s="34" t="s">
        <v>63</v>
      </c>
      <c r="C317" s="33" t="s">
        <v>251</v>
      </c>
      <c r="D317" s="36" t="s">
        <v>252</v>
      </c>
      <c r="E317" s="37">
        <v>11</v>
      </c>
      <c r="F317" s="37">
        <v>4</v>
      </c>
      <c r="G317" s="37">
        <v>1</v>
      </c>
      <c r="H317" s="185"/>
      <c r="I317" s="60">
        <v>2</v>
      </c>
      <c r="J317" s="37">
        <v>18</v>
      </c>
      <c r="K317" s="37">
        <v>4.5</v>
      </c>
      <c r="L317" s="63">
        <v>-0.81818181818181823</v>
      </c>
    </row>
    <row r="318" spans="1:12" x14ac:dyDescent="0.25">
      <c r="A318" s="35" t="s">
        <v>60</v>
      </c>
      <c r="B318" s="34" t="s">
        <v>63</v>
      </c>
      <c r="C318" s="33" t="s">
        <v>610</v>
      </c>
      <c r="D318" s="36" t="s">
        <v>252</v>
      </c>
      <c r="E318" s="37">
        <v>5</v>
      </c>
      <c r="F318" s="37">
        <v>4</v>
      </c>
      <c r="G318" s="37">
        <v>0</v>
      </c>
      <c r="H318" s="185">
        <v>2</v>
      </c>
      <c r="I318" s="60">
        <v>1</v>
      </c>
      <c r="J318" s="37">
        <v>12</v>
      </c>
      <c r="K318" s="37">
        <v>2.4</v>
      </c>
      <c r="L318" s="63">
        <v>-0.8</v>
      </c>
    </row>
    <row r="319" spans="1:12" x14ac:dyDescent="0.25">
      <c r="A319" s="35" t="s">
        <v>60</v>
      </c>
      <c r="B319" s="34" t="s">
        <v>63</v>
      </c>
      <c r="C319" s="33" t="s">
        <v>227</v>
      </c>
      <c r="D319" s="36" t="s">
        <v>228</v>
      </c>
      <c r="E319" s="37">
        <v>24</v>
      </c>
      <c r="F319" s="37">
        <v>35</v>
      </c>
      <c r="G319" s="37">
        <v>35</v>
      </c>
      <c r="H319" s="185">
        <v>31</v>
      </c>
      <c r="I319" s="60">
        <v>56</v>
      </c>
      <c r="J319" s="37">
        <v>181</v>
      </c>
      <c r="K319" s="37">
        <v>36.200000000000003</v>
      </c>
      <c r="L319" s="63">
        <v>1.3333333333333333</v>
      </c>
    </row>
    <row r="320" spans="1:12" x14ac:dyDescent="0.25">
      <c r="A320" s="35" t="s">
        <v>60</v>
      </c>
      <c r="B320" s="34" t="s">
        <v>63</v>
      </c>
      <c r="C320" s="33" t="s">
        <v>74</v>
      </c>
      <c r="D320" s="36" t="s">
        <v>228</v>
      </c>
      <c r="E320" s="37">
        <v>49</v>
      </c>
      <c r="F320" s="37">
        <v>53</v>
      </c>
      <c r="G320" s="37">
        <v>47</v>
      </c>
      <c r="H320" s="185">
        <v>53</v>
      </c>
      <c r="I320" s="60">
        <v>30</v>
      </c>
      <c r="J320" s="37">
        <v>232</v>
      </c>
      <c r="K320" s="37">
        <v>46.4</v>
      </c>
      <c r="L320" s="63">
        <v>-0.38775510204081631</v>
      </c>
    </row>
    <row r="321" spans="1:12" x14ac:dyDescent="0.25">
      <c r="A321" s="35" t="s">
        <v>60</v>
      </c>
      <c r="B321" s="34" t="s">
        <v>63</v>
      </c>
      <c r="C321" s="33" t="s">
        <v>224</v>
      </c>
      <c r="D321" s="36" t="s">
        <v>229</v>
      </c>
      <c r="E321" s="37">
        <v>143</v>
      </c>
      <c r="F321" s="37">
        <v>129</v>
      </c>
      <c r="G321" s="37">
        <v>114</v>
      </c>
      <c r="H321" s="185">
        <v>137</v>
      </c>
      <c r="I321" s="60">
        <v>101</v>
      </c>
      <c r="J321" s="37">
        <v>624</v>
      </c>
      <c r="K321" s="37">
        <v>124.8</v>
      </c>
      <c r="L321" s="63">
        <v>-0.2937062937062937</v>
      </c>
    </row>
    <row r="322" spans="1:12" ht="15.75" x14ac:dyDescent="0.25">
      <c r="D322" s="39" t="s">
        <v>5</v>
      </c>
      <c r="E322" s="40">
        <v>32809</v>
      </c>
      <c r="F322" s="40">
        <v>31410</v>
      </c>
      <c r="G322" s="40">
        <v>29984</v>
      </c>
      <c r="H322" s="40">
        <v>29057</v>
      </c>
      <c r="I322" s="40">
        <v>27868</v>
      </c>
      <c r="J322" s="37">
        <v>151128</v>
      </c>
      <c r="K322" s="37">
        <v>30225.599999999999</v>
      </c>
      <c r="L322" s="63">
        <v>-0.15059892102776676</v>
      </c>
    </row>
    <row r="324" spans="1:12" x14ac:dyDescent="0.25">
      <c r="A324" s="41" t="s">
        <v>678</v>
      </c>
      <c r="B324" s="25"/>
    </row>
  </sheetData>
  <sheetProtection algorithmName="SHA-512" hashValue="LXbMCLoIKu5N2HjEoDcurDwlV9Ovb4emV0pD1QylszHTUwgtH2fyx+Iw+PqaFl8MQSfjOh5QRmRr/ZI2r2D7NA==" saltValue="zuWigU5SS25EoGKEtUQdRw==" spinCount="100000" sheet="1" objects="1" scenarios="1" sort="0" autoFilter="0"/>
  <autoFilter ref="A3:L3" xr:uid="{13B566D7-8458-498C-A55D-79864FDEF7EF}"/>
  <mergeCells count="1">
    <mergeCell ref="A1:L1"/>
  </mergeCells>
  <printOptions horizontalCentered="1"/>
  <pageMargins left="0.25" right="0.25" top="0.75" bottom="0.75" header="0.3" footer="0.3"/>
  <pageSetup scale="73"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7:J22"/>
  <sheetViews>
    <sheetView view="pageBreakPreview" zoomScaleNormal="100" zoomScaleSheetLayoutView="100" workbookViewId="0">
      <selection activeCell="D16" sqref="D16:H16"/>
    </sheetView>
  </sheetViews>
  <sheetFormatPr defaultRowHeight="15" x14ac:dyDescent="0.25"/>
  <cols>
    <col min="2" max="2" width="9.28515625" style="5"/>
    <col min="3" max="3" width="10.42578125" style="5" customWidth="1"/>
    <col min="4" max="10" width="9.28515625" style="5"/>
  </cols>
  <sheetData>
    <row r="7" spans="2:10" ht="25.5" customHeight="1" x14ac:dyDescent="0.25">
      <c r="C7" s="403" t="s">
        <v>16</v>
      </c>
      <c r="D7" s="403"/>
      <c r="E7" s="403"/>
      <c r="F7" s="403"/>
      <c r="G7" s="403"/>
      <c r="H7" s="449"/>
    </row>
    <row r="10" spans="2:10" s="1" customFormat="1" ht="34.5" customHeight="1" x14ac:dyDescent="0.25">
      <c r="B10" s="14"/>
      <c r="C10" s="411" t="s">
        <v>642</v>
      </c>
      <c r="D10" s="411"/>
      <c r="E10" s="411"/>
      <c r="F10" s="411"/>
      <c r="G10" s="411"/>
      <c r="H10" s="411"/>
      <c r="I10" s="14"/>
      <c r="J10" s="14"/>
    </row>
    <row r="11" spans="2:10" x14ac:dyDescent="0.25">
      <c r="C11" s="7"/>
      <c r="D11" s="7"/>
      <c r="E11" s="7"/>
      <c r="F11" s="7"/>
      <c r="G11" s="7"/>
      <c r="H11" s="7"/>
    </row>
    <row r="12" spans="2:10" ht="21" x14ac:dyDescent="0.35">
      <c r="C12" s="450"/>
      <c r="D12" s="450"/>
      <c r="E12" s="450"/>
      <c r="F12" s="450"/>
      <c r="G12" s="450"/>
      <c r="H12" s="450"/>
    </row>
    <row r="16" spans="2:10" ht="15.75" x14ac:dyDescent="0.25">
      <c r="C16" s="22" t="s">
        <v>894</v>
      </c>
      <c r="D16" s="413" t="s">
        <v>648</v>
      </c>
      <c r="E16" s="413"/>
      <c r="F16" s="413"/>
      <c r="G16" s="413"/>
      <c r="H16" s="413"/>
    </row>
    <row r="17" spans="2:10" x14ac:dyDescent="0.25">
      <c r="C17" s="9"/>
      <c r="D17" s="11"/>
      <c r="E17" s="11"/>
      <c r="F17" s="11"/>
      <c r="G17" s="11"/>
      <c r="H17" s="11"/>
      <c r="I17" s="10"/>
      <c r="J17" s="10"/>
    </row>
    <row r="18" spans="2:10" x14ac:dyDescent="0.25">
      <c r="C18" s="352" t="s">
        <v>1236</v>
      </c>
      <c r="D18" s="64"/>
      <c r="E18" s="64"/>
    </row>
    <row r="20" spans="2:10" x14ac:dyDescent="0.25">
      <c r="B20" s="451"/>
      <c r="C20" s="451"/>
      <c r="D20" s="451"/>
      <c r="E20" s="451"/>
      <c r="F20" s="451"/>
      <c r="G20" s="451"/>
      <c r="H20" s="451"/>
      <c r="I20" s="451"/>
    </row>
    <row r="22" spans="2:10" x14ac:dyDescent="0.25">
      <c r="B22" s="451"/>
      <c r="C22" s="451"/>
      <c r="D22" s="451"/>
      <c r="E22" s="451"/>
      <c r="F22" s="451"/>
      <c r="G22" s="451"/>
      <c r="H22" s="451"/>
      <c r="I22" s="451"/>
    </row>
  </sheetData>
  <mergeCells count="6">
    <mergeCell ref="C7:H7"/>
    <mergeCell ref="C10:H10"/>
    <mergeCell ref="C12:H12"/>
    <mergeCell ref="B20:I20"/>
    <mergeCell ref="B22:I22"/>
    <mergeCell ref="D16:H16"/>
  </mergeCells>
  <pageMargins left="0.7" right="0.7" top="0.75" bottom="0.75" header="0.3" footer="0.3"/>
  <pageSetup fitToWidth="0" fitToHeight="0" orientation="portrait" horizontalDpi="300" verticalDpi="300" r:id="rId1"/>
  <headerFooter>
    <oddFooter>&amp;L&amp;"Roboto,Bold"&amp;9Resource Planning Toolkit March 2022&amp;C&amp;"Roboto,Regular"&amp;9Page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56"/>
  <sheetViews>
    <sheetView view="pageBreakPreview" zoomScaleNormal="100" zoomScaleSheetLayoutView="100" workbookViewId="0">
      <pane ySplit="3" topLeftCell="A4" activePane="bottomLeft" state="frozen"/>
      <selection pane="bottomLeft" activeCell="A3" sqref="A3:M3"/>
    </sheetView>
  </sheetViews>
  <sheetFormatPr defaultColWidth="9.28515625" defaultRowHeight="15" x14ac:dyDescent="0.25"/>
  <cols>
    <col min="1" max="1" width="11.5703125" style="64" customWidth="1"/>
    <col min="2" max="3" width="13.28515625" style="64" customWidth="1"/>
    <col min="4" max="4" width="64" style="64" bestFit="1" customWidth="1"/>
    <col min="5" max="9" width="8.5703125" style="64" customWidth="1"/>
    <col min="10" max="10" width="0.7109375" style="66" customWidth="1"/>
    <col min="11" max="11" width="9.7109375" style="66" bestFit="1" customWidth="1"/>
    <col min="12" max="12" width="8.5703125" style="66" bestFit="1" customWidth="1"/>
    <col min="13" max="13" width="12.5703125" style="139" bestFit="1" customWidth="1"/>
    <col min="14" max="14" width="7" style="64" customWidth="1"/>
    <col min="15" max="15" width="9.28515625" style="64"/>
    <col min="16" max="16" width="9.28515625" style="64" customWidth="1"/>
    <col min="17" max="16384" width="9.28515625" style="64"/>
  </cols>
  <sheetData>
    <row r="1" spans="1:13" s="67" customFormat="1" ht="35.25" customHeight="1" thickBot="1" x14ac:dyDescent="0.35">
      <c r="A1" s="452" t="s">
        <v>899</v>
      </c>
      <c r="B1" s="453"/>
      <c r="C1" s="453"/>
      <c r="D1" s="453"/>
      <c r="E1" s="453"/>
      <c r="F1" s="453"/>
      <c r="G1" s="453"/>
      <c r="H1" s="453"/>
      <c r="I1" s="453"/>
      <c r="J1" s="453"/>
      <c r="K1" s="453"/>
      <c r="L1" s="453"/>
      <c r="M1" s="454"/>
    </row>
    <row r="2" spans="1:13" s="72" customFormat="1" ht="24" customHeight="1" thickBot="1" x14ac:dyDescent="0.3">
      <c r="A2" s="455" t="s">
        <v>693</v>
      </c>
      <c r="B2" s="455"/>
      <c r="C2" s="455"/>
      <c r="D2" s="455"/>
      <c r="E2" s="68">
        <f>SUM(E4:E78)</f>
        <v>2612</v>
      </c>
      <c r="F2" s="68">
        <f>SUM(F4:F78)</f>
        <v>2576</v>
      </c>
      <c r="G2" s="68">
        <f>SUM(G4:G78)</f>
        <v>2763</v>
      </c>
      <c r="H2" s="68">
        <f>SUM(H4:H78)</f>
        <v>2804</v>
      </c>
      <c r="I2" s="68">
        <f>SUM(I4:I78)</f>
        <v>2938</v>
      </c>
      <c r="J2" s="69"/>
      <c r="K2" s="70">
        <v>13693</v>
      </c>
      <c r="L2" s="70">
        <v>2738.6</v>
      </c>
      <c r="M2" s="71">
        <v>0.12480857580398162</v>
      </c>
    </row>
    <row r="3" spans="1:13" s="174" customFormat="1" ht="36" customHeight="1" x14ac:dyDescent="0.25">
      <c r="A3" s="73" t="s">
        <v>18</v>
      </c>
      <c r="B3" s="73" t="s">
        <v>19</v>
      </c>
      <c r="C3" s="73" t="s">
        <v>694</v>
      </c>
      <c r="D3" s="73" t="s">
        <v>695</v>
      </c>
      <c r="E3" s="73">
        <v>2017</v>
      </c>
      <c r="F3" s="73">
        <v>2018</v>
      </c>
      <c r="G3" s="73">
        <v>2019</v>
      </c>
      <c r="H3" s="73">
        <v>2020</v>
      </c>
      <c r="I3" s="73">
        <v>2021</v>
      </c>
      <c r="J3" s="69"/>
      <c r="K3" s="74" t="s">
        <v>696</v>
      </c>
      <c r="L3" s="74" t="s">
        <v>697</v>
      </c>
      <c r="M3" s="75" t="s">
        <v>915</v>
      </c>
    </row>
    <row r="4" spans="1:13" x14ac:dyDescent="0.25">
      <c r="A4" s="76" t="s">
        <v>698</v>
      </c>
      <c r="B4" s="76" t="s">
        <v>709</v>
      </c>
      <c r="C4" s="82" t="s">
        <v>65</v>
      </c>
      <c r="D4" s="65" t="s">
        <v>712</v>
      </c>
      <c r="E4" s="78">
        <v>12</v>
      </c>
      <c r="F4" s="79">
        <v>9</v>
      </c>
      <c r="G4" s="79">
        <v>17</v>
      </c>
      <c r="H4" s="217">
        <v>7</v>
      </c>
      <c r="I4" s="215">
        <v>7</v>
      </c>
      <c r="J4" s="69"/>
      <c r="K4" s="80">
        <v>52</v>
      </c>
      <c r="L4" s="80">
        <v>10.4</v>
      </c>
      <c r="M4" s="81">
        <v>-0.41666666666666669</v>
      </c>
    </row>
    <row r="5" spans="1:13" x14ac:dyDescent="0.25">
      <c r="A5" s="76" t="s">
        <v>698</v>
      </c>
      <c r="B5" s="76" t="s">
        <v>709</v>
      </c>
      <c r="C5" s="82" t="s">
        <v>69</v>
      </c>
      <c r="D5" s="65" t="s">
        <v>724</v>
      </c>
      <c r="E5" s="78">
        <v>13</v>
      </c>
      <c r="F5" s="85">
        <v>3</v>
      </c>
      <c r="G5" s="85">
        <v>8</v>
      </c>
      <c r="H5" s="217">
        <v>5</v>
      </c>
      <c r="I5" s="215">
        <v>5</v>
      </c>
      <c r="J5" s="69"/>
      <c r="K5" s="80">
        <v>34</v>
      </c>
      <c r="L5" s="80">
        <v>6.8</v>
      </c>
      <c r="M5" s="81">
        <v>-0.61538461538461542</v>
      </c>
    </row>
    <row r="6" spans="1:13" x14ac:dyDescent="0.25">
      <c r="A6" s="76" t="s">
        <v>698</v>
      </c>
      <c r="B6" s="76" t="s">
        <v>709</v>
      </c>
      <c r="C6" s="82" t="s">
        <v>70</v>
      </c>
      <c r="D6" s="65" t="s">
        <v>725</v>
      </c>
      <c r="E6" s="78">
        <v>3</v>
      </c>
      <c r="F6" s="85">
        <v>1</v>
      </c>
      <c r="G6" s="85">
        <v>0</v>
      </c>
      <c r="H6" s="217">
        <v>1</v>
      </c>
      <c r="I6" s="215">
        <v>6</v>
      </c>
      <c r="J6" s="69"/>
      <c r="K6" s="80">
        <v>11</v>
      </c>
      <c r="L6" s="80">
        <v>2.2000000000000002</v>
      </c>
      <c r="M6" s="81">
        <v>1</v>
      </c>
    </row>
    <row r="7" spans="1:13" x14ac:dyDescent="0.25">
      <c r="A7" s="76" t="s">
        <v>698</v>
      </c>
      <c r="B7" s="76" t="s">
        <v>709</v>
      </c>
      <c r="C7" s="82" t="s">
        <v>576</v>
      </c>
      <c r="D7" s="65" t="s">
        <v>907</v>
      </c>
      <c r="E7" s="78"/>
      <c r="F7" s="85"/>
      <c r="G7" s="85"/>
      <c r="H7" s="218"/>
      <c r="I7" s="216">
        <v>1</v>
      </c>
      <c r="J7" s="69"/>
      <c r="K7" s="80">
        <v>1</v>
      </c>
      <c r="L7" s="80">
        <v>1</v>
      </c>
      <c r="M7" s="81"/>
    </row>
    <row r="8" spans="1:13" x14ac:dyDescent="0.25">
      <c r="A8" s="76" t="s">
        <v>698</v>
      </c>
      <c r="B8" s="76" t="s">
        <v>709</v>
      </c>
      <c r="C8" s="82" t="s">
        <v>67</v>
      </c>
      <c r="D8" s="65" t="s">
        <v>721</v>
      </c>
      <c r="E8" s="78">
        <v>10</v>
      </c>
      <c r="F8" s="79">
        <v>11</v>
      </c>
      <c r="G8" s="79">
        <v>8</v>
      </c>
      <c r="H8" s="218">
        <v>10</v>
      </c>
      <c r="I8" s="216">
        <v>5</v>
      </c>
      <c r="J8" s="69"/>
      <c r="K8" s="80">
        <v>44</v>
      </c>
      <c r="L8" s="80">
        <v>8.8000000000000007</v>
      </c>
      <c r="M8" s="81">
        <v>-0.5</v>
      </c>
    </row>
    <row r="9" spans="1:13" x14ac:dyDescent="0.25">
      <c r="A9" s="76" t="s">
        <v>698</v>
      </c>
      <c r="B9" s="76" t="s">
        <v>709</v>
      </c>
      <c r="C9" s="87" t="s">
        <v>64</v>
      </c>
      <c r="D9" s="65" t="s">
        <v>711</v>
      </c>
      <c r="E9" s="78">
        <v>1</v>
      </c>
      <c r="F9" s="80">
        <v>0</v>
      </c>
      <c r="G9" s="80">
        <v>0</v>
      </c>
      <c r="H9" s="80"/>
      <c r="I9" s="88"/>
      <c r="J9" s="69"/>
      <c r="K9" s="80">
        <v>1</v>
      </c>
      <c r="L9" s="80">
        <v>0.33333333333333331</v>
      </c>
      <c r="M9" s="81">
        <v>-1</v>
      </c>
    </row>
    <row r="10" spans="1:13" x14ac:dyDescent="0.25">
      <c r="A10" s="76" t="s">
        <v>698</v>
      </c>
      <c r="B10" s="76" t="s">
        <v>709</v>
      </c>
      <c r="C10" s="82" t="s">
        <v>342</v>
      </c>
      <c r="D10" s="65" t="s">
        <v>710</v>
      </c>
      <c r="E10" s="78"/>
      <c r="F10" s="79">
        <v>1</v>
      </c>
      <c r="G10" s="79">
        <v>0</v>
      </c>
      <c r="H10" s="79"/>
      <c r="I10" s="86"/>
      <c r="J10" s="69"/>
      <c r="K10" s="80">
        <v>1</v>
      </c>
      <c r="L10" s="80">
        <v>0.5</v>
      </c>
      <c r="M10" s="81"/>
    </row>
    <row r="11" spans="1:13" x14ac:dyDescent="0.25">
      <c r="A11" s="76" t="s">
        <v>698</v>
      </c>
      <c r="B11" s="76" t="s">
        <v>709</v>
      </c>
      <c r="C11" s="82" t="s">
        <v>68</v>
      </c>
      <c r="D11" s="84" t="s">
        <v>723</v>
      </c>
      <c r="E11" s="78">
        <v>0</v>
      </c>
      <c r="F11" s="79">
        <v>1</v>
      </c>
      <c r="G11" s="79">
        <v>0</v>
      </c>
      <c r="H11" s="190"/>
      <c r="I11" s="138"/>
      <c r="J11" s="69"/>
      <c r="K11" s="80">
        <v>1</v>
      </c>
      <c r="L11" s="80">
        <v>0.33333333333333331</v>
      </c>
      <c r="M11" s="81"/>
    </row>
    <row r="12" spans="1:13" x14ac:dyDescent="0.25">
      <c r="A12" s="76" t="s">
        <v>704</v>
      </c>
      <c r="B12" s="76" t="s">
        <v>705</v>
      </c>
      <c r="C12" s="82" t="s">
        <v>190</v>
      </c>
      <c r="D12" s="84" t="s">
        <v>719</v>
      </c>
      <c r="E12" s="78">
        <v>6</v>
      </c>
      <c r="F12" s="79">
        <v>5</v>
      </c>
      <c r="G12" s="79">
        <v>3</v>
      </c>
      <c r="H12" s="217">
        <v>10</v>
      </c>
      <c r="I12" s="215">
        <v>10</v>
      </c>
      <c r="J12" s="69"/>
      <c r="K12" s="80">
        <v>34</v>
      </c>
      <c r="L12" s="80">
        <v>6.8</v>
      </c>
      <c r="M12" s="81">
        <v>0.66666666666666663</v>
      </c>
    </row>
    <row r="13" spans="1:13" x14ac:dyDescent="0.25">
      <c r="A13" s="76" t="s">
        <v>698</v>
      </c>
      <c r="B13" s="76" t="s">
        <v>709</v>
      </c>
      <c r="C13" s="82" t="s">
        <v>243</v>
      </c>
      <c r="D13" s="65" t="s">
        <v>714</v>
      </c>
      <c r="E13" s="78">
        <v>1</v>
      </c>
      <c r="F13" s="80">
        <v>0</v>
      </c>
      <c r="G13" s="80">
        <v>0</v>
      </c>
      <c r="H13" s="217">
        <v>1</v>
      </c>
      <c r="I13" s="215">
        <v>3</v>
      </c>
      <c r="J13" s="69"/>
      <c r="K13" s="80">
        <v>5</v>
      </c>
      <c r="L13" s="80">
        <v>1</v>
      </c>
      <c r="M13" s="81">
        <v>2</v>
      </c>
    </row>
    <row r="14" spans="1:13" x14ac:dyDescent="0.25">
      <c r="A14" s="76" t="s">
        <v>701</v>
      </c>
      <c r="B14" s="76" t="s">
        <v>702</v>
      </c>
      <c r="C14" s="82" t="s">
        <v>153</v>
      </c>
      <c r="D14" s="65" t="s">
        <v>720</v>
      </c>
      <c r="E14" s="78">
        <v>22</v>
      </c>
      <c r="F14" s="79">
        <v>20</v>
      </c>
      <c r="G14" s="79">
        <v>33</v>
      </c>
      <c r="H14" s="217">
        <v>25</v>
      </c>
      <c r="I14" s="215">
        <v>24</v>
      </c>
      <c r="J14" s="69"/>
      <c r="K14" s="80">
        <v>124</v>
      </c>
      <c r="L14" s="80">
        <v>24.8</v>
      </c>
      <c r="M14" s="81">
        <v>9.0909090909090912E-2</v>
      </c>
    </row>
    <row r="15" spans="1:13" x14ac:dyDescent="0.25">
      <c r="A15" s="76" t="s">
        <v>701</v>
      </c>
      <c r="B15" s="76" t="s">
        <v>699</v>
      </c>
      <c r="C15" s="82" t="s">
        <v>124</v>
      </c>
      <c r="D15" s="65" t="s">
        <v>716</v>
      </c>
      <c r="E15" s="78">
        <v>5</v>
      </c>
      <c r="F15" s="79">
        <v>3</v>
      </c>
      <c r="G15" s="79">
        <v>0</v>
      </c>
      <c r="H15" s="190"/>
      <c r="I15" s="138"/>
      <c r="J15" s="69"/>
      <c r="K15" s="80">
        <v>8</v>
      </c>
      <c r="L15" s="80">
        <v>2.6666666666666665</v>
      </c>
      <c r="M15" s="81">
        <v>-1</v>
      </c>
    </row>
    <row r="16" spans="1:13" x14ac:dyDescent="0.25">
      <c r="A16" s="76" t="s">
        <v>701</v>
      </c>
      <c r="B16" s="76" t="s">
        <v>699</v>
      </c>
      <c r="C16" s="82" t="s">
        <v>127</v>
      </c>
      <c r="D16" s="65" t="s">
        <v>781</v>
      </c>
      <c r="E16" s="78">
        <v>15</v>
      </c>
      <c r="F16" s="79">
        <v>11</v>
      </c>
      <c r="G16" s="79">
        <v>14</v>
      </c>
      <c r="H16" s="79">
        <v>8</v>
      </c>
      <c r="I16" s="86">
        <v>10</v>
      </c>
      <c r="J16" s="69"/>
      <c r="K16" s="80">
        <v>58</v>
      </c>
      <c r="L16" s="80">
        <v>11.6</v>
      </c>
      <c r="M16" s="81">
        <v>-0.33333333333333331</v>
      </c>
    </row>
    <row r="17" spans="1:13" x14ac:dyDescent="0.25">
      <c r="A17" s="76" t="s">
        <v>698</v>
      </c>
      <c r="B17" s="76" t="s">
        <v>952</v>
      </c>
      <c r="C17" s="77">
        <v>301</v>
      </c>
      <c r="D17" s="65" t="s">
        <v>700</v>
      </c>
      <c r="E17" s="78">
        <v>8</v>
      </c>
      <c r="F17" s="79">
        <v>6</v>
      </c>
      <c r="G17" s="79">
        <v>1</v>
      </c>
      <c r="H17" s="217">
        <v>1</v>
      </c>
      <c r="I17" s="215"/>
      <c r="J17" s="69"/>
      <c r="K17" s="80">
        <v>16</v>
      </c>
      <c r="L17" s="80">
        <v>4</v>
      </c>
      <c r="M17" s="81">
        <v>-1</v>
      </c>
    </row>
    <row r="18" spans="1:13" x14ac:dyDescent="0.25">
      <c r="A18" s="76" t="s">
        <v>704</v>
      </c>
      <c r="B18" s="76" t="s">
        <v>705</v>
      </c>
      <c r="C18" s="82" t="s">
        <v>194</v>
      </c>
      <c r="D18" s="84" t="s">
        <v>726</v>
      </c>
      <c r="E18" s="78">
        <v>5</v>
      </c>
      <c r="F18" s="79">
        <v>15</v>
      </c>
      <c r="G18" s="79">
        <v>9</v>
      </c>
      <c r="H18" s="218">
        <v>8</v>
      </c>
      <c r="I18" s="216">
        <v>10</v>
      </c>
      <c r="J18" s="69"/>
      <c r="K18" s="80">
        <v>47</v>
      </c>
      <c r="L18" s="80">
        <v>9.4</v>
      </c>
      <c r="M18" s="81">
        <v>1</v>
      </c>
    </row>
    <row r="19" spans="1:13" x14ac:dyDescent="0.25">
      <c r="A19" s="76" t="s">
        <v>698</v>
      </c>
      <c r="B19" s="76" t="s">
        <v>746</v>
      </c>
      <c r="C19" s="82" t="s">
        <v>205</v>
      </c>
      <c r="D19" s="65" t="s">
        <v>747</v>
      </c>
      <c r="E19" s="78">
        <v>28</v>
      </c>
      <c r="F19" s="85">
        <v>17</v>
      </c>
      <c r="G19" s="85">
        <v>19</v>
      </c>
      <c r="H19" s="187">
        <v>29</v>
      </c>
      <c r="I19" s="154">
        <v>22</v>
      </c>
      <c r="J19" s="69"/>
      <c r="K19" s="80">
        <v>115</v>
      </c>
      <c r="L19" s="80">
        <v>23</v>
      </c>
      <c r="M19" s="81">
        <v>-0.21428571428571427</v>
      </c>
    </row>
    <row r="20" spans="1:13" x14ac:dyDescent="0.25">
      <c r="A20" s="76" t="s">
        <v>698</v>
      </c>
      <c r="B20" s="76" t="s">
        <v>746</v>
      </c>
      <c r="C20" s="82" t="s">
        <v>207</v>
      </c>
      <c r="D20" s="65" t="s">
        <v>753</v>
      </c>
      <c r="E20" s="78">
        <v>9</v>
      </c>
      <c r="F20" s="85">
        <v>10</v>
      </c>
      <c r="G20" s="85">
        <v>10</v>
      </c>
      <c r="H20" s="187">
        <v>9</v>
      </c>
      <c r="I20" s="154">
        <v>25</v>
      </c>
      <c r="J20" s="69"/>
      <c r="K20" s="80">
        <v>63</v>
      </c>
      <c r="L20" s="80">
        <v>12.6</v>
      </c>
      <c r="M20" s="81">
        <v>1.7777777777777777</v>
      </c>
    </row>
    <row r="21" spans="1:13" x14ac:dyDescent="0.25">
      <c r="A21" s="76" t="s">
        <v>704</v>
      </c>
      <c r="B21" s="76" t="s">
        <v>705</v>
      </c>
      <c r="C21" s="82" t="s">
        <v>195</v>
      </c>
      <c r="D21" s="84" t="s">
        <v>774</v>
      </c>
      <c r="E21" s="78">
        <v>6</v>
      </c>
      <c r="F21" s="79">
        <v>7</v>
      </c>
      <c r="G21" s="79">
        <v>3</v>
      </c>
      <c r="H21" s="186">
        <v>4</v>
      </c>
      <c r="I21" s="153">
        <v>1</v>
      </c>
      <c r="J21" s="69"/>
      <c r="K21" s="80">
        <v>21</v>
      </c>
      <c r="L21" s="80">
        <v>4.2</v>
      </c>
      <c r="M21" s="81">
        <v>-0.83333333333333337</v>
      </c>
    </row>
    <row r="22" spans="1:13" x14ac:dyDescent="0.25">
      <c r="A22" s="83" t="s">
        <v>727</v>
      </c>
      <c r="B22" s="83" t="s">
        <v>728</v>
      </c>
      <c r="C22" s="82" t="s">
        <v>280</v>
      </c>
      <c r="D22" s="84" t="s">
        <v>729</v>
      </c>
      <c r="E22" s="80">
        <v>12</v>
      </c>
      <c r="F22" s="85">
        <v>15</v>
      </c>
      <c r="G22" s="85">
        <v>19</v>
      </c>
      <c r="H22" s="217">
        <v>11</v>
      </c>
      <c r="I22" s="215">
        <v>23</v>
      </c>
      <c r="J22" s="69"/>
      <c r="K22" s="80">
        <v>80</v>
      </c>
      <c r="L22" s="80">
        <v>16</v>
      </c>
      <c r="M22" s="81">
        <v>0.91666666666666663</v>
      </c>
    </row>
    <row r="23" spans="1:13" x14ac:dyDescent="0.25">
      <c r="A23" s="76" t="s">
        <v>701</v>
      </c>
      <c r="B23" s="76" t="s">
        <v>699</v>
      </c>
      <c r="C23" s="82" t="s">
        <v>112</v>
      </c>
      <c r="D23" s="65" t="s">
        <v>775</v>
      </c>
      <c r="E23" s="78">
        <v>14</v>
      </c>
      <c r="F23" s="79">
        <v>18</v>
      </c>
      <c r="G23" s="79">
        <v>10</v>
      </c>
      <c r="H23" s="79">
        <v>11</v>
      </c>
      <c r="I23" s="86">
        <v>1</v>
      </c>
      <c r="J23" s="69"/>
      <c r="K23" s="80">
        <v>54</v>
      </c>
      <c r="L23" s="80">
        <v>10.8</v>
      </c>
      <c r="M23" s="81">
        <v>-0.9285714285714286</v>
      </c>
    </row>
    <row r="24" spans="1:13" x14ac:dyDescent="0.25">
      <c r="A24" s="76" t="s">
        <v>701</v>
      </c>
      <c r="B24" s="76" t="s">
        <v>699</v>
      </c>
      <c r="C24" s="82" t="s">
        <v>114</v>
      </c>
      <c r="D24" s="65" t="s">
        <v>782</v>
      </c>
      <c r="E24" s="78">
        <v>12</v>
      </c>
      <c r="F24" s="79">
        <v>19</v>
      </c>
      <c r="G24" s="79">
        <v>16</v>
      </c>
      <c r="H24" s="186">
        <v>14</v>
      </c>
      <c r="I24" s="153"/>
      <c r="J24" s="69"/>
      <c r="K24" s="80">
        <v>61</v>
      </c>
      <c r="L24" s="80">
        <v>15.25</v>
      </c>
      <c r="M24" s="81">
        <v>-1</v>
      </c>
    </row>
    <row r="25" spans="1:13" x14ac:dyDescent="0.25">
      <c r="A25" s="76" t="s">
        <v>698</v>
      </c>
      <c r="B25" s="76" t="s">
        <v>952</v>
      </c>
      <c r="C25" s="82" t="s">
        <v>257</v>
      </c>
      <c r="D25" s="65" t="s">
        <v>779</v>
      </c>
      <c r="E25" s="78">
        <v>17</v>
      </c>
      <c r="F25" s="85">
        <v>14</v>
      </c>
      <c r="G25" s="85">
        <v>13</v>
      </c>
      <c r="H25" s="187">
        <v>21</v>
      </c>
      <c r="I25" s="154">
        <v>21</v>
      </c>
      <c r="J25" s="69"/>
      <c r="K25" s="80">
        <v>86</v>
      </c>
      <c r="L25" s="80">
        <v>17.2</v>
      </c>
      <c r="M25" s="81">
        <v>0.23529411764705882</v>
      </c>
    </row>
    <row r="26" spans="1:13" x14ac:dyDescent="0.25">
      <c r="A26" s="76" t="s">
        <v>698</v>
      </c>
      <c r="B26" s="76" t="s">
        <v>709</v>
      </c>
      <c r="C26" s="82" t="s">
        <v>225</v>
      </c>
      <c r="D26" s="65" t="s">
        <v>780</v>
      </c>
      <c r="E26" s="78">
        <v>10</v>
      </c>
      <c r="F26" s="85">
        <v>3</v>
      </c>
      <c r="G26" s="85">
        <v>10</v>
      </c>
      <c r="H26" s="187">
        <v>10</v>
      </c>
      <c r="I26" s="154">
        <v>5</v>
      </c>
      <c r="J26" s="69"/>
      <c r="K26" s="80">
        <v>38</v>
      </c>
      <c r="L26" s="80">
        <v>7.6</v>
      </c>
      <c r="M26" s="81">
        <v>-0.5</v>
      </c>
    </row>
    <row r="27" spans="1:13" x14ac:dyDescent="0.25">
      <c r="A27" s="83" t="s">
        <v>704</v>
      </c>
      <c r="B27" s="83" t="s">
        <v>705</v>
      </c>
      <c r="C27" s="82">
        <v>344</v>
      </c>
      <c r="D27" s="84" t="s">
        <v>706</v>
      </c>
      <c r="E27" s="80">
        <v>3</v>
      </c>
      <c r="F27" s="85">
        <v>3</v>
      </c>
      <c r="G27" s="85">
        <v>3</v>
      </c>
      <c r="H27" s="217">
        <v>6</v>
      </c>
      <c r="I27" s="215">
        <v>2</v>
      </c>
      <c r="J27" s="69"/>
      <c r="K27" s="80">
        <v>17</v>
      </c>
      <c r="L27" s="80">
        <v>3.4</v>
      </c>
      <c r="M27" s="81">
        <v>-0.33333333333333331</v>
      </c>
    </row>
    <row r="28" spans="1:13" x14ac:dyDescent="0.25">
      <c r="A28" s="76" t="s">
        <v>701</v>
      </c>
      <c r="B28" s="76" t="s">
        <v>699</v>
      </c>
      <c r="C28" s="82" t="s">
        <v>125</v>
      </c>
      <c r="D28" s="65" t="s">
        <v>793</v>
      </c>
      <c r="E28" s="78">
        <v>16</v>
      </c>
      <c r="F28" s="79">
        <v>13</v>
      </c>
      <c r="G28" s="79">
        <v>11</v>
      </c>
      <c r="H28" s="79">
        <v>15</v>
      </c>
      <c r="I28" s="86"/>
      <c r="J28" s="69"/>
      <c r="K28" s="80">
        <v>55</v>
      </c>
      <c r="L28" s="80">
        <v>13.75</v>
      </c>
      <c r="M28" s="81">
        <v>-1</v>
      </c>
    </row>
    <row r="29" spans="1:13" x14ac:dyDescent="0.25">
      <c r="A29" s="83" t="s">
        <v>727</v>
      </c>
      <c r="B29" s="83" t="s">
        <v>742</v>
      </c>
      <c r="C29" s="82" t="s">
        <v>904</v>
      </c>
      <c r="D29" s="84" t="s">
        <v>910</v>
      </c>
      <c r="E29" s="80"/>
      <c r="F29" s="85"/>
      <c r="G29" s="85"/>
      <c r="H29" s="85"/>
      <c r="I29" s="90">
        <v>5</v>
      </c>
      <c r="J29" s="91"/>
      <c r="K29" s="80">
        <v>5</v>
      </c>
      <c r="L29" s="80">
        <v>5</v>
      </c>
      <c r="M29" s="81"/>
    </row>
    <row r="30" spans="1:13" s="66" customFormat="1" x14ac:dyDescent="0.25">
      <c r="A30" s="83" t="s">
        <v>727</v>
      </c>
      <c r="B30" s="83" t="s">
        <v>742</v>
      </c>
      <c r="C30" s="87" t="s">
        <v>514</v>
      </c>
      <c r="D30" s="84" t="s">
        <v>771</v>
      </c>
      <c r="E30" s="80">
        <v>1</v>
      </c>
      <c r="F30" s="85"/>
      <c r="G30" s="85">
        <v>0</v>
      </c>
      <c r="H30" s="85"/>
      <c r="I30" s="90"/>
      <c r="J30" s="91"/>
      <c r="K30" s="80">
        <v>1</v>
      </c>
      <c r="L30" s="80">
        <v>0.5</v>
      </c>
      <c r="M30" s="81">
        <v>-1</v>
      </c>
    </row>
    <row r="31" spans="1:13" s="93" customFormat="1" x14ac:dyDescent="0.25">
      <c r="A31" s="76" t="s">
        <v>698</v>
      </c>
      <c r="B31" s="76" t="s">
        <v>709</v>
      </c>
      <c r="C31" s="82" t="s">
        <v>239</v>
      </c>
      <c r="D31" s="65" t="s">
        <v>752</v>
      </c>
      <c r="E31" s="78">
        <v>2</v>
      </c>
      <c r="F31" s="85">
        <v>3</v>
      </c>
      <c r="G31" s="85">
        <v>5</v>
      </c>
      <c r="H31" s="85">
        <v>5</v>
      </c>
      <c r="I31" s="90">
        <v>9</v>
      </c>
      <c r="J31" s="69"/>
      <c r="K31" s="80">
        <v>24</v>
      </c>
      <c r="L31" s="80">
        <v>4.8</v>
      </c>
      <c r="M31" s="81">
        <v>3.5</v>
      </c>
    </row>
    <row r="32" spans="1:13" s="66" customFormat="1" x14ac:dyDescent="0.25">
      <c r="A32" s="76" t="s">
        <v>751</v>
      </c>
      <c r="B32" s="76" t="s">
        <v>709</v>
      </c>
      <c r="C32" s="82" t="s">
        <v>250</v>
      </c>
      <c r="D32" s="65" t="s">
        <v>22</v>
      </c>
      <c r="E32" s="78">
        <v>5</v>
      </c>
      <c r="F32" s="79">
        <v>6</v>
      </c>
      <c r="G32" s="79">
        <v>23</v>
      </c>
      <c r="H32" s="79">
        <v>19</v>
      </c>
      <c r="I32" s="86">
        <v>14</v>
      </c>
      <c r="J32" s="69"/>
      <c r="K32" s="80">
        <v>67</v>
      </c>
      <c r="L32" s="80">
        <v>13.4</v>
      </c>
      <c r="M32" s="81">
        <v>1.8</v>
      </c>
    </row>
    <row r="33" spans="1:13" s="66" customFormat="1" x14ac:dyDescent="0.25">
      <c r="A33" s="83" t="s">
        <v>727</v>
      </c>
      <c r="B33" s="83" t="s">
        <v>742</v>
      </c>
      <c r="C33" s="82" t="s">
        <v>255</v>
      </c>
      <c r="D33" s="84" t="s">
        <v>743</v>
      </c>
      <c r="E33" s="80">
        <v>10</v>
      </c>
      <c r="F33" s="85">
        <v>21</v>
      </c>
      <c r="G33" s="85">
        <v>30</v>
      </c>
      <c r="H33" s="85">
        <v>27</v>
      </c>
      <c r="I33" s="90">
        <v>30</v>
      </c>
      <c r="J33" s="69"/>
      <c r="K33" s="80">
        <v>118</v>
      </c>
      <c r="L33" s="80">
        <v>23.6</v>
      </c>
      <c r="M33" s="81">
        <v>2</v>
      </c>
    </row>
    <row r="34" spans="1:13" s="66" customFormat="1" x14ac:dyDescent="0.25">
      <c r="A34" s="76" t="s">
        <v>701</v>
      </c>
      <c r="B34" s="76" t="s">
        <v>699</v>
      </c>
      <c r="C34" s="82" t="s">
        <v>109</v>
      </c>
      <c r="D34" s="65" t="s">
        <v>778</v>
      </c>
      <c r="E34" s="78">
        <v>119</v>
      </c>
      <c r="F34" s="79">
        <v>136</v>
      </c>
      <c r="G34" s="79">
        <v>105</v>
      </c>
      <c r="H34" s="79">
        <v>184</v>
      </c>
      <c r="I34" s="86">
        <v>177</v>
      </c>
      <c r="J34" s="91"/>
      <c r="K34" s="80">
        <v>721</v>
      </c>
      <c r="L34" s="80">
        <v>144.19999999999999</v>
      </c>
      <c r="M34" s="81">
        <v>0.48739495798319327</v>
      </c>
    </row>
    <row r="35" spans="1:13" s="66" customFormat="1" x14ac:dyDescent="0.25">
      <c r="A35" s="83" t="s">
        <v>727</v>
      </c>
      <c r="B35" s="83" t="s">
        <v>742</v>
      </c>
      <c r="C35" s="82" t="s">
        <v>315</v>
      </c>
      <c r="D35" s="65" t="s">
        <v>756</v>
      </c>
      <c r="E35" s="78"/>
      <c r="F35" s="85"/>
      <c r="G35" s="85"/>
      <c r="H35" s="85">
        <v>2</v>
      </c>
      <c r="I35" s="90"/>
      <c r="J35" s="69"/>
      <c r="K35" s="80">
        <v>2</v>
      </c>
      <c r="L35" s="80">
        <v>2</v>
      </c>
      <c r="M35" s="81"/>
    </row>
    <row r="36" spans="1:13" s="66" customFormat="1" x14ac:dyDescent="0.25">
      <c r="A36" s="76" t="s">
        <v>701</v>
      </c>
      <c r="B36" s="76" t="s">
        <v>699</v>
      </c>
      <c r="C36" s="82" t="s">
        <v>115</v>
      </c>
      <c r="D36" s="89" t="s">
        <v>767</v>
      </c>
      <c r="E36" s="78"/>
      <c r="F36" s="79">
        <v>4</v>
      </c>
      <c r="G36" s="79">
        <v>13</v>
      </c>
      <c r="H36" s="79">
        <v>15</v>
      </c>
      <c r="I36" s="86">
        <v>23</v>
      </c>
      <c r="J36" s="69"/>
      <c r="K36" s="80">
        <v>55</v>
      </c>
      <c r="L36" s="80">
        <v>13.75</v>
      </c>
      <c r="M36" s="81"/>
    </row>
    <row r="37" spans="1:13" s="66" customFormat="1" x14ac:dyDescent="0.25">
      <c r="A37" s="76" t="s">
        <v>701</v>
      </c>
      <c r="B37" s="76" t="s">
        <v>702</v>
      </c>
      <c r="C37" s="82">
        <v>608</v>
      </c>
      <c r="D37" s="65" t="s">
        <v>703</v>
      </c>
      <c r="E37" s="78">
        <v>4</v>
      </c>
      <c r="F37" s="79">
        <v>8</v>
      </c>
      <c r="G37" s="79">
        <v>5</v>
      </c>
      <c r="H37" s="218">
        <v>1</v>
      </c>
      <c r="I37" s="216">
        <v>4</v>
      </c>
      <c r="J37" s="69"/>
      <c r="K37" s="80">
        <v>22</v>
      </c>
      <c r="L37" s="80">
        <v>4.4000000000000004</v>
      </c>
      <c r="M37" s="81">
        <v>0</v>
      </c>
    </row>
    <row r="38" spans="1:13" s="66" customFormat="1" x14ac:dyDescent="0.25">
      <c r="A38" s="76" t="s">
        <v>701</v>
      </c>
      <c r="B38" s="76" t="s">
        <v>736</v>
      </c>
      <c r="C38" s="82" t="s">
        <v>161</v>
      </c>
      <c r="D38" s="65" t="s">
        <v>737</v>
      </c>
      <c r="E38" s="78">
        <v>34</v>
      </c>
      <c r="F38" s="79">
        <v>25</v>
      </c>
      <c r="G38" s="79">
        <v>44</v>
      </c>
      <c r="H38" s="79">
        <v>52</v>
      </c>
      <c r="I38" s="86">
        <v>61</v>
      </c>
      <c r="J38" s="69"/>
      <c r="K38" s="80">
        <v>216</v>
      </c>
      <c r="L38" s="80">
        <v>43.2</v>
      </c>
      <c r="M38" s="81">
        <v>0.79411764705882348</v>
      </c>
    </row>
    <row r="39" spans="1:13" s="66" customFormat="1" x14ac:dyDescent="0.25">
      <c r="A39" s="76" t="s">
        <v>698</v>
      </c>
      <c r="B39" s="76" t="s">
        <v>709</v>
      </c>
      <c r="C39" s="82" t="s">
        <v>905</v>
      </c>
      <c r="D39" s="189" t="s">
        <v>908</v>
      </c>
      <c r="E39" s="78"/>
      <c r="F39" s="79"/>
      <c r="G39" s="79"/>
      <c r="H39" s="79"/>
      <c r="I39" s="86">
        <v>2</v>
      </c>
      <c r="J39" s="69"/>
      <c r="K39" s="80">
        <v>2</v>
      </c>
      <c r="L39" s="80">
        <v>2</v>
      </c>
      <c r="M39" s="81"/>
    </row>
    <row r="40" spans="1:13" s="66" customFormat="1" x14ac:dyDescent="0.25">
      <c r="A40" s="76" t="s">
        <v>698</v>
      </c>
      <c r="B40" s="76" t="s">
        <v>746</v>
      </c>
      <c r="C40" s="82" t="s">
        <v>906</v>
      </c>
      <c r="D40" s="189" t="s">
        <v>909</v>
      </c>
      <c r="E40" s="78"/>
      <c r="F40" s="79"/>
      <c r="G40" s="79"/>
      <c r="H40" s="190"/>
      <c r="I40" s="138">
        <v>1</v>
      </c>
      <c r="J40" s="69"/>
      <c r="K40" s="80">
        <v>1</v>
      </c>
      <c r="L40" s="80">
        <v>1</v>
      </c>
      <c r="M40" s="81"/>
    </row>
    <row r="41" spans="1:13" s="66" customFormat="1" ht="14.45" customHeight="1" x14ac:dyDescent="0.25">
      <c r="A41" s="76" t="s">
        <v>698</v>
      </c>
      <c r="B41" s="76" t="s">
        <v>709</v>
      </c>
      <c r="C41" s="82" t="s">
        <v>227</v>
      </c>
      <c r="D41" s="65" t="s">
        <v>766</v>
      </c>
      <c r="E41" s="78">
        <v>6</v>
      </c>
      <c r="F41" s="80">
        <v>4</v>
      </c>
      <c r="G41" s="80">
        <v>12</v>
      </c>
      <c r="H41" s="80">
        <v>14</v>
      </c>
      <c r="I41" s="88">
        <v>10</v>
      </c>
      <c r="J41" s="69"/>
      <c r="K41" s="80">
        <v>46</v>
      </c>
      <c r="L41" s="80">
        <v>9.1999999999999993</v>
      </c>
      <c r="M41" s="81">
        <v>0.66666666666666663</v>
      </c>
    </row>
    <row r="42" spans="1:13" s="66" customFormat="1" x14ac:dyDescent="0.25">
      <c r="A42" s="76" t="s">
        <v>698</v>
      </c>
      <c r="B42" s="76" t="s">
        <v>709</v>
      </c>
      <c r="C42" s="82" t="s">
        <v>224</v>
      </c>
      <c r="D42" s="65" t="s">
        <v>790</v>
      </c>
      <c r="E42" s="78">
        <v>17</v>
      </c>
      <c r="F42" s="85">
        <v>12</v>
      </c>
      <c r="G42" s="85">
        <v>18</v>
      </c>
      <c r="H42" s="85">
        <v>20</v>
      </c>
      <c r="I42" s="90">
        <v>10</v>
      </c>
      <c r="J42" s="69"/>
      <c r="K42" s="80">
        <v>77</v>
      </c>
      <c r="L42" s="80">
        <v>15.4</v>
      </c>
      <c r="M42" s="81">
        <v>-0.41176470588235292</v>
      </c>
    </row>
    <row r="43" spans="1:13" s="94" customFormat="1" x14ac:dyDescent="0.25">
      <c r="A43" s="76" t="s">
        <v>698</v>
      </c>
      <c r="B43" s="76" t="s">
        <v>952</v>
      </c>
      <c r="C43" s="82" t="s">
        <v>734</v>
      </c>
      <c r="D43" s="65" t="s">
        <v>735</v>
      </c>
      <c r="E43" s="78">
        <v>396</v>
      </c>
      <c r="F43" s="85">
        <v>449</v>
      </c>
      <c r="G43" s="85">
        <v>432</v>
      </c>
      <c r="H43" s="79">
        <v>398</v>
      </c>
      <c r="I43" s="86">
        <v>436</v>
      </c>
      <c r="J43" s="69"/>
      <c r="K43" s="80">
        <v>2111</v>
      </c>
      <c r="L43" s="80">
        <v>422.2</v>
      </c>
      <c r="M43" s="81">
        <v>0.10101010101010101</v>
      </c>
    </row>
    <row r="44" spans="1:13" s="94" customFormat="1" x14ac:dyDescent="0.25">
      <c r="A44" s="83" t="s">
        <v>727</v>
      </c>
      <c r="B44" s="83" t="s">
        <v>742</v>
      </c>
      <c r="C44" s="82" t="s">
        <v>744</v>
      </c>
      <c r="D44" s="84" t="s">
        <v>745</v>
      </c>
      <c r="E44" s="80">
        <v>137</v>
      </c>
      <c r="F44" s="85">
        <v>111</v>
      </c>
      <c r="G44" s="85">
        <v>165</v>
      </c>
      <c r="H44" s="85">
        <v>195</v>
      </c>
      <c r="I44" s="90">
        <v>276</v>
      </c>
      <c r="J44" s="69"/>
      <c r="K44" s="80">
        <v>884</v>
      </c>
      <c r="L44" s="80">
        <v>176.8</v>
      </c>
      <c r="M44" s="81">
        <v>1.0145985401459854</v>
      </c>
    </row>
    <row r="45" spans="1:13" ht="45" x14ac:dyDescent="0.25">
      <c r="A45" s="76" t="s">
        <v>701</v>
      </c>
      <c r="B45" s="76" t="s">
        <v>699</v>
      </c>
      <c r="C45" s="82" t="s">
        <v>759</v>
      </c>
      <c r="D45" s="65" t="s">
        <v>760</v>
      </c>
      <c r="E45" s="78">
        <v>4</v>
      </c>
      <c r="F45" s="79">
        <v>16</v>
      </c>
      <c r="G45" s="79">
        <v>4</v>
      </c>
      <c r="H45" s="79">
        <v>7</v>
      </c>
      <c r="I45" s="86">
        <v>9</v>
      </c>
      <c r="J45" s="69"/>
      <c r="K45" s="80">
        <v>40</v>
      </c>
      <c r="L45" s="80">
        <v>8</v>
      </c>
      <c r="M45" s="81">
        <v>1.25</v>
      </c>
    </row>
    <row r="46" spans="1:13" ht="30" x14ac:dyDescent="0.25">
      <c r="A46" s="76" t="s">
        <v>761</v>
      </c>
      <c r="B46" s="76" t="s">
        <v>761</v>
      </c>
      <c r="C46" s="82" t="s">
        <v>762</v>
      </c>
      <c r="D46" s="65" t="s">
        <v>763</v>
      </c>
      <c r="E46" s="78">
        <v>749</v>
      </c>
      <c r="F46" s="79">
        <v>407</v>
      </c>
      <c r="G46" s="79">
        <v>216</v>
      </c>
      <c r="H46" s="79">
        <v>91</v>
      </c>
      <c r="I46" s="86">
        <v>14</v>
      </c>
      <c r="J46" s="69"/>
      <c r="K46" s="80">
        <v>1477</v>
      </c>
      <c r="L46" s="80">
        <v>295.39999999999998</v>
      </c>
      <c r="M46" s="81">
        <v>-0.98130841121495327</v>
      </c>
    </row>
    <row r="47" spans="1:13" x14ac:dyDescent="0.25">
      <c r="A47" s="76" t="s">
        <v>701</v>
      </c>
      <c r="B47" s="76" t="s">
        <v>699</v>
      </c>
      <c r="C47" s="87" t="s">
        <v>31</v>
      </c>
      <c r="D47" s="65" t="s">
        <v>717</v>
      </c>
      <c r="E47" s="78">
        <v>1</v>
      </c>
      <c r="F47" s="79">
        <v>0</v>
      </c>
      <c r="G47" s="79">
        <v>0</v>
      </c>
      <c r="H47" s="79"/>
      <c r="J47" s="69"/>
      <c r="K47" s="80">
        <v>1</v>
      </c>
      <c r="L47" s="80">
        <v>0.33333333333333331</v>
      </c>
      <c r="M47" s="81">
        <v>3</v>
      </c>
    </row>
    <row r="48" spans="1:13" x14ac:dyDescent="0.25">
      <c r="A48" s="76" t="s">
        <v>701</v>
      </c>
      <c r="B48" s="76" t="s">
        <v>699</v>
      </c>
      <c r="C48" s="82" t="s">
        <v>30</v>
      </c>
      <c r="D48" s="65" t="s">
        <v>718</v>
      </c>
      <c r="E48" s="78">
        <v>35</v>
      </c>
      <c r="F48" s="79">
        <v>31</v>
      </c>
      <c r="G48" s="79">
        <v>9</v>
      </c>
      <c r="H48" s="218">
        <v>4</v>
      </c>
      <c r="I48" s="86">
        <v>4</v>
      </c>
      <c r="J48" s="91"/>
      <c r="K48" s="80">
        <v>83</v>
      </c>
      <c r="L48" s="80">
        <v>16.600000000000001</v>
      </c>
      <c r="M48" s="81">
        <v>-0.6</v>
      </c>
    </row>
    <row r="49" spans="1:13" x14ac:dyDescent="0.25">
      <c r="A49" s="76" t="s">
        <v>701</v>
      </c>
      <c r="B49" s="76" t="s">
        <v>699</v>
      </c>
      <c r="C49" s="82" t="s">
        <v>344</v>
      </c>
      <c r="D49" s="65" t="s">
        <v>715</v>
      </c>
      <c r="E49" s="78"/>
      <c r="F49" s="79"/>
      <c r="G49" s="79">
        <v>7</v>
      </c>
      <c r="H49" s="218">
        <v>12</v>
      </c>
      <c r="I49" s="216">
        <v>14</v>
      </c>
      <c r="J49" s="69"/>
      <c r="K49" s="80">
        <v>33</v>
      </c>
      <c r="L49" s="80">
        <v>11</v>
      </c>
      <c r="M49" s="81"/>
    </row>
    <row r="50" spans="1:13" x14ac:dyDescent="0.25">
      <c r="A50" s="76" t="s">
        <v>701</v>
      </c>
      <c r="B50" s="76" t="s">
        <v>699</v>
      </c>
      <c r="C50" s="82" t="s">
        <v>32</v>
      </c>
      <c r="D50" s="65" t="s">
        <v>722</v>
      </c>
      <c r="E50" s="78">
        <v>3</v>
      </c>
      <c r="F50" s="79">
        <v>4</v>
      </c>
      <c r="G50" s="79">
        <v>2</v>
      </c>
      <c r="H50" s="218">
        <v>1</v>
      </c>
      <c r="I50" s="216">
        <v>11</v>
      </c>
      <c r="J50" s="69"/>
      <c r="K50" s="80">
        <v>21</v>
      </c>
      <c r="L50" s="80">
        <v>4.2</v>
      </c>
      <c r="M50" s="81">
        <v>2.6666666666666665</v>
      </c>
    </row>
    <row r="51" spans="1:13" x14ac:dyDescent="0.25">
      <c r="A51" s="76" t="s">
        <v>701</v>
      </c>
      <c r="B51" s="76" t="s">
        <v>699</v>
      </c>
      <c r="C51" s="82" t="s">
        <v>121</v>
      </c>
      <c r="D51" s="89" t="s">
        <v>713</v>
      </c>
      <c r="E51" s="78"/>
      <c r="F51" s="79">
        <v>10</v>
      </c>
      <c r="G51" s="79">
        <v>6</v>
      </c>
      <c r="H51" s="218">
        <v>7</v>
      </c>
      <c r="I51" s="216">
        <v>11</v>
      </c>
      <c r="J51" s="69"/>
      <c r="K51" s="80">
        <v>34</v>
      </c>
      <c r="L51" s="80">
        <v>8.5</v>
      </c>
      <c r="M51" s="81"/>
    </row>
    <row r="52" spans="1:13" x14ac:dyDescent="0.25">
      <c r="A52" s="76" t="s">
        <v>704</v>
      </c>
      <c r="B52" s="76" t="s">
        <v>705</v>
      </c>
      <c r="C52" s="82" t="s">
        <v>707</v>
      </c>
      <c r="D52" s="65" t="s">
        <v>708</v>
      </c>
      <c r="E52" s="78">
        <v>34</v>
      </c>
      <c r="F52" s="79">
        <v>37</v>
      </c>
      <c r="G52" s="79">
        <v>40</v>
      </c>
      <c r="H52" s="79">
        <v>46</v>
      </c>
      <c r="I52" s="86">
        <v>37</v>
      </c>
      <c r="J52" s="69"/>
      <c r="K52" s="80">
        <v>194</v>
      </c>
      <c r="L52" s="80">
        <v>38.799999999999997</v>
      </c>
      <c r="M52" s="81">
        <v>8.8235294117647065E-2</v>
      </c>
    </row>
    <row r="53" spans="1:13" ht="30" x14ac:dyDescent="0.25">
      <c r="A53" s="76" t="s">
        <v>698</v>
      </c>
      <c r="B53" s="76" t="s">
        <v>709</v>
      </c>
      <c r="C53" s="82" t="s">
        <v>764</v>
      </c>
      <c r="D53" s="65" t="s">
        <v>765</v>
      </c>
      <c r="E53" s="78">
        <v>31</v>
      </c>
      <c r="F53" s="85">
        <v>31</v>
      </c>
      <c r="G53" s="85">
        <v>37</v>
      </c>
      <c r="H53" s="85">
        <v>33</v>
      </c>
      <c r="I53" s="90">
        <v>35</v>
      </c>
      <c r="J53" s="69"/>
      <c r="K53" s="80">
        <v>167</v>
      </c>
      <c r="L53" s="80">
        <v>33.4</v>
      </c>
      <c r="M53" s="81">
        <v>0.12903225806451613</v>
      </c>
    </row>
    <row r="54" spans="1:13" x14ac:dyDescent="0.25">
      <c r="A54" s="76" t="s">
        <v>704</v>
      </c>
      <c r="B54" s="76" t="s">
        <v>705</v>
      </c>
      <c r="C54" s="82" t="s">
        <v>772</v>
      </c>
      <c r="D54" s="84" t="s">
        <v>773</v>
      </c>
      <c r="E54" s="78">
        <v>4</v>
      </c>
      <c r="F54" s="79">
        <v>6</v>
      </c>
      <c r="G54" s="79">
        <v>12</v>
      </c>
      <c r="H54" s="79">
        <v>11</v>
      </c>
      <c r="I54" s="86">
        <v>11</v>
      </c>
      <c r="J54" s="69"/>
      <c r="K54" s="80">
        <v>44</v>
      </c>
      <c r="L54" s="80">
        <v>8.8000000000000007</v>
      </c>
      <c r="M54" s="81">
        <v>1.75</v>
      </c>
    </row>
    <row r="55" spans="1:13" x14ac:dyDescent="0.25">
      <c r="A55" s="76" t="s">
        <v>704</v>
      </c>
      <c r="B55" s="76" t="s">
        <v>705</v>
      </c>
      <c r="C55" s="82" t="s">
        <v>732</v>
      </c>
      <c r="D55" s="84" t="s">
        <v>733</v>
      </c>
      <c r="E55" s="78">
        <v>10</v>
      </c>
      <c r="F55" s="79">
        <v>12</v>
      </c>
      <c r="G55" s="79">
        <v>11</v>
      </c>
      <c r="H55" s="188">
        <v>16</v>
      </c>
      <c r="I55" s="92">
        <v>12</v>
      </c>
      <c r="J55" s="69"/>
      <c r="K55" s="80">
        <v>61</v>
      </c>
      <c r="L55" s="80">
        <v>12.2</v>
      </c>
      <c r="M55" s="81">
        <v>0.2</v>
      </c>
    </row>
    <row r="56" spans="1:13" s="94" customFormat="1" x14ac:dyDescent="0.25">
      <c r="A56" s="76" t="s">
        <v>698</v>
      </c>
      <c r="B56" s="76" t="s">
        <v>709</v>
      </c>
      <c r="C56" s="82" t="s">
        <v>730</v>
      </c>
      <c r="D56" s="65" t="s">
        <v>911</v>
      </c>
      <c r="E56" s="78">
        <v>6</v>
      </c>
      <c r="F56" s="85">
        <v>5</v>
      </c>
      <c r="G56" s="85">
        <v>0</v>
      </c>
      <c r="H56" s="85">
        <v>5</v>
      </c>
      <c r="I56" s="90">
        <v>2</v>
      </c>
      <c r="J56" s="69"/>
      <c r="K56" s="80">
        <v>18</v>
      </c>
      <c r="L56" s="80">
        <v>3.6</v>
      </c>
      <c r="M56" s="81">
        <v>-0.66666666666666663</v>
      </c>
    </row>
    <row r="57" spans="1:13" x14ac:dyDescent="0.25">
      <c r="A57" s="76" t="s">
        <v>698</v>
      </c>
      <c r="B57" s="76" t="s">
        <v>709</v>
      </c>
      <c r="C57" s="82" t="s">
        <v>731</v>
      </c>
      <c r="D57" s="65" t="s">
        <v>912</v>
      </c>
      <c r="E57" s="78">
        <v>9</v>
      </c>
      <c r="F57" s="85">
        <v>9</v>
      </c>
      <c r="G57" s="85">
        <v>11</v>
      </c>
      <c r="H57" s="85">
        <v>10</v>
      </c>
      <c r="I57" s="90">
        <v>2</v>
      </c>
      <c r="J57" s="91"/>
      <c r="K57" s="80">
        <v>41</v>
      </c>
      <c r="L57" s="80">
        <v>8.1999999999999993</v>
      </c>
      <c r="M57" s="81">
        <v>-0.77777777777777779</v>
      </c>
    </row>
    <row r="58" spans="1:13" x14ac:dyDescent="0.25">
      <c r="A58" s="76" t="s">
        <v>698</v>
      </c>
      <c r="B58" s="76" t="s">
        <v>952</v>
      </c>
      <c r="C58" s="82" t="s">
        <v>738</v>
      </c>
      <c r="D58" s="65" t="s">
        <v>739</v>
      </c>
      <c r="E58" s="78">
        <v>21</v>
      </c>
      <c r="F58" s="85">
        <v>18</v>
      </c>
      <c r="G58" s="85">
        <v>11</v>
      </c>
      <c r="H58" s="85">
        <v>6</v>
      </c>
      <c r="I58" s="90">
        <v>1</v>
      </c>
      <c r="J58" s="69"/>
      <c r="K58" s="80">
        <v>57</v>
      </c>
      <c r="L58" s="80">
        <v>11.4</v>
      </c>
      <c r="M58" s="81">
        <v>-0.95238095238095233</v>
      </c>
    </row>
    <row r="59" spans="1:13" x14ac:dyDescent="0.25">
      <c r="A59" s="76" t="s">
        <v>701</v>
      </c>
      <c r="B59" s="76" t="s">
        <v>699</v>
      </c>
      <c r="C59" s="82" t="s">
        <v>749</v>
      </c>
      <c r="D59" s="65" t="s">
        <v>750</v>
      </c>
      <c r="E59" s="78">
        <v>23</v>
      </c>
      <c r="F59" s="79">
        <v>16</v>
      </c>
      <c r="G59" s="79">
        <v>16</v>
      </c>
      <c r="H59" s="79">
        <v>15</v>
      </c>
      <c r="I59" s="86">
        <v>1</v>
      </c>
      <c r="J59" s="69"/>
      <c r="K59" s="80">
        <v>71</v>
      </c>
      <c r="L59" s="80">
        <v>14.2</v>
      </c>
      <c r="M59" s="81">
        <v>-0.95652173913043481</v>
      </c>
    </row>
    <row r="60" spans="1:13" x14ac:dyDescent="0.25">
      <c r="A60" s="76" t="s">
        <v>698</v>
      </c>
      <c r="B60" s="76" t="s">
        <v>952</v>
      </c>
      <c r="C60" s="82" t="s">
        <v>769</v>
      </c>
      <c r="D60" s="65" t="s">
        <v>770</v>
      </c>
      <c r="E60" s="78">
        <v>17</v>
      </c>
      <c r="F60" s="85">
        <v>31</v>
      </c>
      <c r="G60" s="85">
        <v>23</v>
      </c>
      <c r="H60" s="85">
        <v>22</v>
      </c>
      <c r="I60" s="90">
        <v>27</v>
      </c>
      <c r="J60" s="69"/>
      <c r="K60" s="80">
        <v>120</v>
      </c>
      <c r="L60" s="80">
        <v>24</v>
      </c>
      <c r="M60" s="81">
        <v>0.58823529411764708</v>
      </c>
    </row>
    <row r="61" spans="1:13" x14ac:dyDescent="0.25">
      <c r="A61" s="76" t="s">
        <v>701</v>
      </c>
      <c r="B61" s="76" t="s">
        <v>699</v>
      </c>
      <c r="C61" s="82" t="s">
        <v>38</v>
      </c>
      <c r="D61" s="65" t="s">
        <v>768</v>
      </c>
      <c r="E61" s="78">
        <v>31</v>
      </c>
      <c r="F61" s="79">
        <v>13</v>
      </c>
      <c r="G61" s="79">
        <v>29</v>
      </c>
      <c r="H61" s="79">
        <v>18</v>
      </c>
      <c r="I61" s="86">
        <v>24</v>
      </c>
      <c r="J61" s="91"/>
      <c r="K61" s="80">
        <v>115</v>
      </c>
      <c r="L61" s="80">
        <v>23</v>
      </c>
      <c r="M61" s="81">
        <v>-0.22580645161290322</v>
      </c>
    </row>
    <row r="62" spans="1:13" s="94" customFormat="1" ht="30" customHeight="1" x14ac:dyDescent="0.25">
      <c r="A62" s="83" t="s">
        <v>727</v>
      </c>
      <c r="B62" s="83" t="s">
        <v>742</v>
      </c>
      <c r="C62" s="82" t="s">
        <v>776</v>
      </c>
      <c r="D62" s="84" t="s">
        <v>777</v>
      </c>
      <c r="E62" s="80">
        <v>13</v>
      </c>
      <c r="F62" s="85">
        <v>18</v>
      </c>
      <c r="G62" s="85">
        <v>15</v>
      </c>
      <c r="H62" s="85">
        <v>19</v>
      </c>
      <c r="I62" s="90">
        <v>13</v>
      </c>
      <c r="J62" s="69"/>
      <c r="K62" s="80">
        <v>78</v>
      </c>
      <c r="L62" s="80">
        <v>15.6</v>
      </c>
      <c r="M62" s="81">
        <v>0</v>
      </c>
    </row>
    <row r="63" spans="1:13" x14ac:dyDescent="0.25">
      <c r="A63" s="83" t="s">
        <v>727</v>
      </c>
      <c r="B63" s="83" t="s">
        <v>742</v>
      </c>
      <c r="C63" s="82" t="s">
        <v>98</v>
      </c>
      <c r="D63" s="84" t="s">
        <v>748</v>
      </c>
      <c r="E63" s="80">
        <v>44</v>
      </c>
      <c r="F63" s="85">
        <v>77</v>
      </c>
      <c r="G63" s="85">
        <v>68</v>
      </c>
      <c r="H63" s="85">
        <v>70</v>
      </c>
      <c r="I63" s="90">
        <v>94</v>
      </c>
      <c r="J63" s="69"/>
      <c r="K63" s="80">
        <v>353</v>
      </c>
      <c r="L63" s="80">
        <v>70.599999999999994</v>
      </c>
      <c r="M63" s="81">
        <v>1.1363636363636365</v>
      </c>
    </row>
    <row r="64" spans="1:13" ht="75" x14ac:dyDescent="0.25">
      <c r="A64" s="83" t="s">
        <v>727</v>
      </c>
      <c r="B64" s="83" t="s">
        <v>742</v>
      </c>
      <c r="C64" s="82" t="s">
        <v>757</v>
      </c>
      <c r="D64" s="84" t="s">
        <v>758</v>
      </c>
      <c r="E64" s="80">
        <v>113</v>
      </c>
      <c r="F64" s="85">
        <v>108</v>
      </c>
      <c r="G64" s="85">
        <v>122</v>
      </c>
      <c r="H64" s="85">
        <v>104</v>
      </c>
      <c r="I64" s="90">
        <v>115</v>
      </c>
      <c r="J64" s="69"/>
      <c r="K64" s="80">
        <v>562</v>
      </c>
      <c r="L64" s="80">
        <v>112.4</v>
      </c>
      <c r="M64" s="81">
        <v>1.7699115044247787E-2</v>
      </c>
    </row>
    <row r="65" spans="1:13" x14ac:dyDescent="0.25">
      <c r="A65" s="83" t="s">
        <v>727</v>
      </c>
      <c r="B65" s="83" t="s">
        <v>728</v>
      </c>
      <c r="C65" s="82" t="s">
        <v>94</v>
      </c>
      <c r="D65" s="84" t="s">
        <v>786</v>
      </c>
      <c r="E65" s="80">
        <v>105</v>
      </c>
      <c r="F65" s="85">
        <v>82</v>
      </c>
      <c r="G65" s="85">
        <v>77</v>
      </c>
      <c r="H65" s="85">
        <v>20</v>
      </c>
      <c r="I65" s="90">
        <v>15</v>
      </c>
      <c r="J65" s="69"/>
      <c r="K65" s="80">
        <v>299</v>
      </c>
      <c r="L65" s="80">
        <v>59.8</v>
      </c>
      <c r="M65" s="81">
        <v>-0.8571428571428571</v>
      </c>
    </row>
    <row r="66" spans="1:13" x14ac:dyDescent="0.25">
      <c r="A66" s="83" t="s">
        <v>727</v>
      </c>
      <c r="B66" s="83" t="s">
        <v>787</v>
      </c>
      <c r="C66" s="82" t="s">
        <v>95</v>
      </c>
      <c r="D66" s="84" t="s">
        <v>788</v>
      </c>
      <c r="E66" s="80">
        <v>19</v>
      </c>
      <c r="F66" s="85">
        <v>21</v>
      </c>
      <c r="G66" s="85">
        <v>34</v>
      </c>
      <c r="H66" s="85">
        <v>51</v>
      </c>
      <c r="I66" s="90">
        <v>24</v>
      </c>
      <c r="J66" s="69"/>
      <c r="K66" s="80">
        <v>149</v>
      </c>
      <c r="L66" s="80">
        <v>29.8</v>
      </c>
      <c r="M66" s="81">
        <v>0.26315789473684209</v>
      </c>
    </row>
    <row r="67" spans="1:13" x14ac:dyDescent="0.25">
      <c r="A67" s="83" t="s">
        <v>727</v>
      </c>
      <c r="B67" s="83" t="s">
        <v>742</v>
      </c>
      <c r="C67" s="82" t="s">
        <v>96</v>
      </c>
      <c r="D67" s="84" t="s">
        <v>789</v>
      </c>
      <c r="E67" s="80">
        <v>3</v>
      </c>
      <c r="F67" s="85">
        <v>3</v>
      </c>
      <c r="G67" s="85">
        <v>7</v>
      </c>
      <c r="H67" s="85">
        <v>3</v>
      </c>
      <c r="I67" s="90">
        <v>2</v>
      </c>
      <c r="J67" s="69"/>
      <c r="K67" s="80">
        <v>18</v>
      </c>
      <c r="L67" s="80">
        <v>3.6</v>
      </c>
      <c r="M67" s="81">
        <v>-0.33333333333333331</v>
      </c>
    </row>
    <row r="68" spans="1:13" x14ac:dyDescent="0.25">
      <c r="A68" s="83" t="s">
        <v>727</v>
      </c>
      <c r="B68" s="83" t="s">
        <v>728</v>
      </c>
      <c r="C68" s="82" t="s">
        <v>92</v>
      </c>
      <c r="D68" s="84" t="s">
        <v>784</v>
      </c>
      <c r="E68" s="80">
        <v>11</v>
      </c>
      <c r="F68" s="85">
        <v>15</v>
      </c>
      <c r="G68" s="85">
        <v>20</v>
      </c>
      <c r="H68" s="85">
        <v>4</v>
      </c>
      <c r="I68" s="90">
        <v>12</v>
      </c>
      <c r="J68" s="69"/>
      <c r="K68" s="80">
        <v>62</v>
      </c>
      <c r="L68" s="80">
        <v>12.4</v>
      </c>
      <c r="M68" s="81">
        <v>9.0909090909090912E-2</v>
      </c>
    </row>
    <row r="69" spans="1:13" x14ac:dyDescent="0.25">
      <c r="A69" s="83" t="s">
        <v>727</v>
      </c>
      <c r="B69" s="83" t="s">
        <v>728</v>
      </c>
      <c r="C69" s="82" t="s">
        <v>93</v>
      </c>
      <c r="D69" s="84" t="s">
        <v>785</v>
      </c>
      <c r="E69" s="80">
        <v>13</v>
      </c>
      <c r="F69" s="85">
        <v>11</v>
      </c>
      <c r="G69" s="85">
        <v>8</v>
      </c>
      <c r="H69" s="85">
        <v>13</v>
      </c>
      <c r="I69" s="90">
        <v>3</v>
      </c>
      <c r="J69" s="69"/>
      <c r="K69" s="80">
        <v>48</v>
      </c>
      <c r="L69" s="80">
        <v>9.6</v>
      </c>
      <c r="M69" s="81">
        <v>-0.76923076923076927</v>
      </c>
    </row>
    <row r="70" spans="1:13" x14ac:dyDescent="0.25">
      <c r="A70" s="83" t="s">
        <v>727</v>
      </c>
      <c r="B70" s="83" t="s">
        <v>728</v>
      </c>
      <c r="C70" s="82" t="s">
        <v>277</v>
      </c>
      <c r="D70" s="95" t="s">
        <v>913</v>
      </c>
      <c r="E70" s="80"/>
      <c r="F70" s="85">
        <v>16</v>
      </c>
      <c r="G70" s="85">
        <v>49</v>
      </c>
      <c r="H70" s="85">
        <v>79</v>
      </c>
      <c r="I70" s="90">
        <v>111</v>
      </c>
      <c r="J70" s="69"/>
      <c r="K70" s="80">
        <v>255</v>
      </c>
      <c r="L70" s="80">
        <v>63.75</v>
      </c>
      <c r="M70" s="81"/>
    </row>
    <row r="71" spans="1:13" ht="45" x14ac:dyDescent="0.25">
      <c r="A71" s="76" t="s">
        <v>698</v>
      </c>
      <c r="B71" s="76" t="s">
        <v>746</v>
      </c>
      <c r="C71" s="82" t="s">
        <v>754</v>
      </c>
      <c r="D71" s="65" t="s">
        <v>755</v>
      </c>
      <c r="E71" s="78">
        <v>73</v>
      </c>
      <c r="F71" s="85">
        <v>63</v>
      </c>
      <c r="G71" s="85">
        <v>74</v>
      </c>
      <c r="H71" s="85">
        <v>42</v>
      </c>
      <c r="I71" s="90">
        <v>159</v>
      </c>
      <c r="J71" s="69"/>
      <c r="K71" s="80">
        <v>411</v>
      </c>
      <c r="L71" s="80">
        <v>82.2</v>
      </c>
      <c r="M71" s="81">
        <v>1.178082191780822</v>
      </c>
    </row>
    <row r="72" spans="1:13" ht="30" x14ac:dyDescent="0.25">
      <c r="A72" s="76" t="s">
        <v>698</v>
      </c>
      <c r="B72" s="76" t="s">
        <v>709</v>
      </c>
      <c r="C72" s="82" t="s">
        <v>740</v>
      </c>
      <c r="D72" s="65" t="s">
        <v>741</v>
      </c>
      <c r="E72" s="78">
        <v>19</v>
      </c>
      <c r="F72" s="85">
        <v>15</v>
      </c>
      <c r="G72" s="85">
        <v>3</v>
      </c>
      <c r="H72" s="85"/>
      <c r="I72" s="90"/>
      <c r="J72" s="69"/>
      <c r="K72" s="80">
        <v>37</v>
      </c>
      <c r="L72" s="80">
        <v>12.333333333333334</v>
      </c>
      <c r="M72" s="81">
        <v>-1</v>
      </c>
    </row>
    <row r="73" spans="1:13" x14ac:dyDescent="0.25">
      <c r="A73" s="76" t="s">
        <v>761</v>
      </c>
      <c r="B73" s="76" t="s">
        <v>761</v>
      </c>
      <c r="C73" s="82" t="s">
        <v>171</v>
      </c>
      <c r="D73" s="89" t="s">
        <v>23</v>
      </c>
      <c r="E73" s="78">
        <v>44</v>
      </c>
      <c r="F73" s="79">
        <v>86</v>
      </c>
      <c r="G73" s="79">
        <v>93</v>
      </c>
      <c r="H73" s="79">
        <v>139</v>
      </c>
      <c r="I73" s="86">
        <v>122</v>
      </c>
      <c r="J73" s="69"/>
      <c r="K73" s="80">
        <v>484</v>
      </c>
      <c r="L73" s="80">
        <v>96.8</v>
      </c>
      <c r="M73" s="81">
        <v>1.7727272727272727</v>
      </c>
    </row>
    <row r="74" spans="1:13" x14ac:dyDescent="0.25">
      <c r="A74" s="76" t="s">
        <v>761</v>
      </c>
      <c r="B74" s="76" t="s">
        <v>761</v>
      </c>
      <c r="C74" s="82" t="s">
        <v>170</v>
      </c>
      <c r="D74" s="89" t="s">
        <v>26</v>
      </c>
      <c r="E74" s="78">
        <v>112</v>
      </c>
      <c r="F74" s="79">
        <v>174</v>
      </c>
      <c r="G74" s="79">
        <v>263</v>
      </c>
      <c r="H74" s="79">
        <v>304</v>
      </c>
      <c r="I74" s="86">
        <v>335</v>
      </c>
      <c r="J74" s="69"/>
      <c r="K74" s="80">
        <v>1188</v>
      </c>
      <c r="L74" s="80">
        <v>237.6</v>
      </c>
      <c r="M74" s="81">
        <v>1.9910714285714286</v>
      </c>
    </row>
    <row r="75" spans="1:13" x14ac:dyDescent="0.25">
      <c r="A75" s="76" t="s">
        <v>761</v>
      </c>
      <c r="B75" s="76" t="s">
        <v>761</v>
      </c>
      <c r="C75" s="82" t="s">
        <v>169</v>
      </c>
      <c r="D75" s="89" t="s">
        <v>25</v>
      </c>
      <c r="E75" s="78">
        <v>61</v>
      </c>
      <c r="F75" s="79">
        <v>188</v>
      </c>
      <c r="G75" s="79">
        <v>336</v>
      </c>
      <c r="H75" s="79">
        <v>424</v>
      </c>
      <c r="I75" s="86">
        <v>386</v>
      </c>
      <c r="J75" s="69"/>
      <c r="K75" s="80">
        <v>1395</v>
      </c>
      <c r="L75" s="80">
        <v>279</v>
      </c>
      <c r="M75" s="81">
        <v>5.3278688524590168</v>
      </c>
    </row>
    <row r="76" spans="1:13" x14ac:dyDescent="0.25">
      <c r="A76" s="76" t="s">
        <v>761</v>
      </c>
      <c r="B76" s="76" t="s">
        <v>761</v>
      </c>
      <c r="C76" s="82" t="s">
        <v>172</v>
      </c>
      <c r="D76" s="89" t="s">
        <v>24</v>
      </c>
      <c r="E76" s="78">
        <v>42</v>
      </c>
      <c r="F76" s="79">
        <v>68</v>
      </c>
      <c r="G76" s="79">
        <v>100</v>
      </c>
      <c r="H76" s="79">
        <v>88</v>
      </c>
      <c r="I76" s="86">
        <v>93</v>
      </c>
      <c r="J76" s="69"/>
      <c r="K76" s="80">
        <v>391</v>
      </c>
      <c r="L76" s="80">
        <v>78.2</v>
      </c>
      <c r="M76" s="81">
        <v>1.2142857142857142</v>
      </c>
    </row>
    <row r="77" spans="1:13" x14ac:dyDescent="0.25">
      <c r="A77" s="76" t="s">
        <v>698</v>
      </c>
      <c r="B77" s="76" t="s">
        <v>709</v>
      </c>
      <c r="C77" s="77" t="s">
        <v>791</v>
      </c>
      <c r="D77" s="65" t="s">
        <v>792</v>
      </c>
      <c r="E77" s="78">
        <v>2</v>
      </c>
      <c r="F77" s="85">
        <v>1</v>
      </c>
      <c r="G77" s="85">
        <v>0</v>
      </c>
      <c r="H77" s="85">
        <v>1</v>
      </c>
      <c r="I77" s="90">
        <v>0</v>
      </c>
      <c r="J77" s="69"/>
      <c r="K77" s="80">
        <v>4</v>
      </c>
      <c r="L77" s="80">
        <v>0.8</v>
      </c>
      <c r="M77" s="81">
        <v>-1</v>
      </c>
    </row>
    <row r="78" spans="1:13" x14ac:dyDescent="0.25">
      <c r="A78" s="76" t="s">
        <v>698</v>
      </c>
      <c r="B78" s="76" t="s">
        <v>709</v>
      </c>
      <c r="C78" s="87" t="s">
        <v>74</v>
      </c>
      <c r="D78" s="65" t="s">
        <v>783</v>
      </c>
      <c r="E78" s="78">
        <v>1</v>
      </c>
      <c r="F78" s="85"/>
      <c r="G78" s="85">
        <v>1</v>
      </c>
      <c r="H78" s="85">
        <v>1</v>
      </c>
      <c r="I78" s="90">
        <v>0</v>
      </c>
      <c r="J78" s="69"/>
      <c r="K78" s="80">
        <v>3</v>
      </c>
      <c r="L78" s="80">
        <v>0.75</v>
      </c>
      <c r="M78" s="81">
        <v>-1</v>
      </c>
    </row>
    <row r="79" spans="1:13" x14ac:dyDescent="0.25">
      <c r="D79" s="96"/>
      <c r="E79" s="97"/>
      <c r="F79" s="97"/>
      <c r="G79" s="98"/>
      <c r="H79" s="99"/>
      <c r="I79" s="99"/>
      <c r="J79" s="69"/>
      <c r="K79" s="100"/>
      <c r="L79" s="100"/>
      <c r="M79" s="101"/>
    </row>
    <row r="80" spans="1:13" ht="14.25" customHeight="1" x14ac:dyDescent="0.25">
      <c r="D80" s="102"/>
      <c r="E80" s="97"/>
      <c r="F80" s="97"/>
      <c r="G80" s="103"/>
      <c r="H80" s="104"/>
      <c r="I80" s="104"/>
      <c r="J80" s="69"/>
      <c r="K80" s="100"/>
      <c r="L80" s="100"/>
      <c r="M80" s="105"/>
    </row>
    <row r="81" spans="1:14" s="110" customFormat="1" ht="24" customHeight="1" thickBot="1" x14ac:dyDescent="0.3">
      <c r="A81" s="456" t="s">
        <v>794</v>
      </c>
      <c r="B81" s="457"/>
      <c r="C81" s="457"/>
      <c r="D81" s="457"/>
      <c r="E81" s="106">
        <f>SUM(E83:E129)</f>
        <v>216</v>
      </c>
      <c r="F81" s="106">
        <f>SUM(F83:F129)</f>
        <v>301</v>
      </c>
      <c r="G81" s="107">
        <f>SUM(G83:G130)</f>
        <v>312</v>
      </c>
      <c r="H81" s="107">
        <f>SUM(H83:H130)</f>
        <v>224</v>
      </c>
      <c r="I81" s="107">
        <v>199</v>
      </c>
      <c r="J81" s="108"/>
      <c r="K81" s="106">
        <v>1252</v>
      </c>
      <c r="L81" s="106">
        <v>250.4</v>
      </c>
      <c r="M81" s="109">
        <v>-7.8703703703703706E-2</v>
      </c>
    </row>
    <row r="82" spans="1:14" ht="48" thickTop="1" x14ac:dyDescent="0.25">
      <c r="A82" s="111" t="s">
        <v>18</v>
      </c>
      <c r="B82" s="111" t="s">
        <v>19</v>
      </c>
      <c r="C82" s="111" t="s">
        <v>694</v>
      </c>
      <c r="D82" s="111" t="s">
        <v>695</v>
      </c>
      <c r="E82" s="111">
        <v>2017</v>
      </c>
      <c r="F82" s="111">
        <v>2018</v>
      </c>
      <c r="G82" s="73">
        <v>2019</v>
      </c>
      <c r="H82" s="73">
        <v>2020</v>
      </c>
      <c r="I82" s="73">
        <v>2021</v>
      </c>
      <c r="J82" s="108"/>
      <c r="K82" s="74" t="s">
        <v>696</v>
      </c>
      <c r="L82" s="74" t="s">
        <v>697</v>
      </c>
      <c r="M82" s="75" t="s">
        <v>915</v>
      </c>
    </row>
    <row r="83" spans="1:14" x14ac:dyDescent="0.25">
      <c r="A83" s="112" t="s">
        <v>727</v>
      </c>
      <c r="B83" s="112" t="s">
        <v>742</v>
      </c>
      <c r="C83" s="82" t="s">
        <v>307</v>
      </c>
      <c r="D83" s="113" t="s">
        <v>817</v>
      </c>
      <c r="E83" s="114">
        <v>9</v>
      </c>
      <c r="F83" s="114">
        <v>9</v>
      </c>
      <c r="G83" s="114">
        <v>10</v>
      </c>
      <c r="H83" s="114">
        <v>11</v>
      </c>
      <c r="I83" s="115">
        <v>9</v>
      </c>
      <c r="J83" s="108"/>
      <c r="K83" s="80">
        <v>48</v>
      </c>
      <c r="L83" s="80">
        <v>9.6</v>
      </c>
      <c r="M83" s="81">
        <v>0</v>
      </c>
    </row>
    <row r="84" spans="1:14" x14ac:dyDescent="0.25">
      <c r="A84" s="112" t="s">
        <v>704</v>
      </c>
      <c r="B84" s="112" t="s">
        <v>705</v>
      </c>
      <c r="C84" s="77" t="s">
        <v>198</v>
      </c>
      <c r="D84" s="113" t="s">
        <v>838</v>
      </c>
      <c r="E84" s="114">
        <v>8</v>
      </c>
      <c r="F84" s="114">
        <v>6</v>
      </c>
      <c r="G84" s="114">
        <v>9</v>
      </c>
      <c r="H84" s="114">
        <v>8</v>
      </c>
      <c r="I84" s="115">
        <v>4</v>
      </c>
      <c r="J84" s="116"/>
      <c r="K84" s="80">
        <v>35</v>
      </c>
      <c r="L84" s="80">
        <v>7</v>
      </c>
      <c r="M84" s="81">
        <v>-0.5</v>
      </c>
    </row>
    <row r="85" spans="1:14" x14ac:dyDescent="0.25">
      <c r="A85" s="112" t="s">
        <v>704</v>
      </c>
      <c r="B85" s="112" t="s">
        <v>705</v>
      </c>
      <c r="C85" s="77" t="s">
        <v>537</v>
      </c>
      <c r="D85" s="113" t="s">
        <v>841</v>
      </c>
      <c r="E85" s="114">
        <v>4</v>
      </c>
      <c r="F85" s="114">
        <v>4</v>
      </c>
      <c r="G85" s="114">
        <v>3</v>
      </c>
      <c r="H85" s="114">
        <v>7</v>
      </c>
      <c r="I85" s="115">
        <v>2</v>
      </c>
      <c r="J85" s="120"/>
      <c r="K85" s="80">
        <v>20</v>
      </c>
      <c r="L85" s="80">
        <v>4</v>
      </c>
      <c r="M85" s="81">
        <v>-0.5</v>
      </c>
    </row>
    <row r="86" spans="1:14" s="94" customFormat="1" x14ac:dyDescent="0.25">
      <c r="A86" s="112" t="s">
        <v>698</v>
      </c>
      <c r="B86" s="112" t="s">
        <v>1239</v>
      </c>
      <c r="C86" s="82" t="s">
        <v>273</v>
      </c>
      <c r="D86" s="119" t="s">
        <v>857</v>
      </c>
      <c r="E86" s="114"/>
      <c r="F86" s="114">
        <v>1</v>
      </c>
      <c r="G86" s="114">
        <v>2</v>
      </c>
      <c r="H86" s="114">
        <v>2</v>
      </c>
      <c r="I86" s="115">
        <v>1</v>
      </c>
      <c r="J86" s="108"/>
      <c r="K86" s="80">
        <v>6</v>
      </c>
      <c r="L86" s="80">
        <v>1.5</v>
      </c>
      <c r="M86" s="81"/>
      <c r="N86" s="64"/>
    </row>
    <row r="87" spans="1:14" x14ac:dyDescent="0.25">
      <c r="A87" s="112" t="s">
        <v>698</v>
      </c>
      <c r="B87" s="76" t="s">
        <v>952</v>
      </c>
      <c r="C87" s="82" t="s">
        <v>270</v>
      </c>
      <c r="D87" s="113" t="s">
        <v>849</v>
      </c>
      <c r="E87" s="114">
        <v>11</v>
      </c>
      <c r="F87" s="114">
        <v>16</v>
      </c>
      <c r="G87" s="114">
        <v>16</v>
      </c>
      <c r="H87" s="114">
        <v>9</v>
      </c>
      <c r="I87" s="115">
        <v>5</v>
      </c>
      <c r="J87" s="108"/>
      <c r="K87" s="80">
        <v>57</v>
      </c>
      <c r="L87" s="80">
        <v>11.4</v>
      </c>
      <c r="M87" s="81">
        <v>-0.54545454545454541</v>
      </c>
    </row>
    <row r="88" spans="1:14" x14ac:dyDescent="0.25">
      <c r="A88" s="112" t="s">
        <v>698</v>
      </c>
      <c r="B88" s="76" t="s">
        <v>952</v>
      </c>
      <c r="C88" s="77" t="s">
        <v>260</v>
      </c>
      <c r="D88" s="113" t="s">
        <v>795</v>
      </c>
      <c r="E88" s="114">
        <v>15</v>
      </c>
      <c r="F88" s="114">
        <v>24</v>
      </c>
      <c r="G88" s="114">
        <v>18</v>
      </c>
      <c r="H88" s="114">
        <v>8</v>
      </c>
      <c r="I88" s="115">
        <v>9</v>
      </c>
      <c r="J88" s="108"/>
      <c r="K88" s="80">
        <v>74</v>
      </c>
      <c r="L88" s="80">
        <v>14.8</v>
      </c>
      <c r="M88" s="81">
        <v>-0.4</v>
      </c>
    </row>
    <row r="89" spans="1:14" x14ac:dyDescent="0.25">
      <c r="A89" s="112" t="s">
        <v>698</v>
      </c>
      <c r="B89" s="112" t="s">
        <v>709</v>
      </c>
      <c r="C89" s="118" t="s">
        <v>245</v>
      </c>
      <c r="D89" s="119" t="s">
        <v>816</v>
      </c>
      <c r="E89" s="114"/>
      <c r="F89" s="114"/>
      <c r="G89" s="114">
        <v>1</v>
      </c>
      <c r="H89" s="114"/>
      <c r="I89" s="115"/>
      <c r="J89" s="108"/>
      <c r="K89" s="80">
        <v>1</v>
      </c>
      <c r="L89" s="80">
        <v>1</v>
      </c>
      <c r="M89" s="81"/>
    </row>
    <row r="90" spans="1:14" x14ac:dyDescent="0.25">
      <c r="A90" s="117" t="s">
        <v>698</v>
      </c>
      <c r="B90" s="117" t="s">
        <v>746</v>
      </c>
      <c r="C90" s="82" t="s">
        <v>211</v>
      </c>
      <c r="D90" s="119" t="s">
        <v>824</v>
      </c>
      <c r="E90" s="114">
        <v>5</v>
      </c>
      <c r="F90" s="114">
        <v>12</v>
      </c>
      <c r="G90" s="114">
        <v>7</v>
      </c>
      <c r="H90" s="114">
        <v>4</v>
      </c>
      <c r="I90" s="115">
        <v>14</v>
      </c>
      <c r="J90" s="120"/>
      <c r="K90" s="80">
        <v>42</v>
      </c>
      <c r="L90" s="80">
        <v>8.4</v>
      </c>
      <c r="M90" s="81">
        <v>1.8</v>
      </c>
    </row>
    <row r="91" spans="1:14" x14ac:dyDescent="0.25">
      <c r="A91" s="112" t="s">
        <v>704</v>
      </c>
      <c r="B91" s="112" t="s">
        <v>705</v>
      </c>
      <c r="C91" s="77" t="s">
        <v>491</v>
      </c>
      <c r="D91" s="113" t="s">
        <v>832</v>
      </c>
      <c r="E91" s="114">
        <v>2</v>
      </c>
      <c r="F91" s="114">
        <v>6</v>
      </c>
      <c r="G91" s="114">
        <v>1</v>
      </c>
      <c r="H91" s="114">
        <v>4</v>
      </c>
      <c r="I91" s="115"/>
      <c r="J91" s="108"/>
      <c r="K91" s="80">
        <v>13</v>
      </c>
      <c r="L91" s="80">
        <v>3.25</v>
      </c>
      <c r="M91" s="81">
        <v>-1</v>
      </c>
    </row>
    <row r="92" spans="1:14" x14ac:dyDescent="0.25">
      <c r="A92" s="112" t="s">
        <v>704</v>
      </c>
      <c r="B92" s="112" t="s">
        <v>705</v>
      </c>
      <c r="C92" s="77" t="s">
        <v>378</v>
      </c>
      <c r="D92" s="113" t="s">
        <v>805</v>
      </c>
      <c r="E92" s="114">
        <v>3</v>
      </c>
      <c r="F92" s="114">
        <v>13</v>
      </c>
      <c r="G92" s="114">
        <v>11</v>
      </c>
      <c r="H92" s="114">
        <v>9</v>
      </c>
      <c r="I92" s="115">
        <v>4</v>
      </c>
      <c r="J92" s="108"/>
      <c r="K92" s="80">
        <v>40</v>
      </c>
      <c r="L92" s="80">
        <v>8</v>
      </c>
      <c r="M92" s="81">
        <v>0.33333333333333331</v>
      </c>
      <c r="N92" s="94"/>
    </row>
    <row r="93" spans="1:14" x14ac:dyDescent="0.25">
      <c r="A93" s="112" t="s">
        <v>704</v>
      </c>
      <c r="B93" s="112" t="s">
        <v>705</v>
      </c>
      <c r="C93" s="77" t="s">
        <v>374</v>
      </c>
      <c r="D93" s="113" t="s">
        <v>804</v>
      </c>
      <c r="E93" s="114">
        <v>1</v>
      </c>
      <c r="F93" s="114">
        <v>2</v>
      </c>
      <c r="G93" s="114">
        <v>2</v>
      </c>
      <c r="H93" s="114">
        <v>2</v>
      </c>
      <c r="I93" s="115"/>
      <c r="J93" s="120"/>
      <c r="K93" s="80">
        <v>7</v>
      </c>
      <c r="L93" s="80">
        <v>1.75</v>
      </c>
      <c r="M93" s="81">
        <v>-1</v>
      </c>
    </row>
    <row r="94" spans="1:14" x14ac:dyDescent="0.25">
      <c r="A94" s="112" t="s">
        <v>698</v>
      </c>
      <c r="B94" s="112" t="s">
        <v>709</v>
      </c>
      <c r="C94" s="82" t="s">
        <v>247</v>
      </c>
      <c r="D94" s="113" t="s">
        <v>845</v>
      </c>
      <c r="E94" s="114">
        <v>1</v>
      </c>
      <c r="F94" s="114">
        <v>2</v>
      </c>
      <c r="G94" s="114">
        <v>1</v>
      </c>
      <c r="H94" s="114">
        <v>2</v>
      </c>
      <c r="I94" s="115">
        <v>3</v>
      </c>
      <c r="J94" s="120"/>
      <c r="K94" s="80">
        <v>9</v>
      </c>
      <c r="L94" s="80">
        <v>1.8</v>
      </c>
      <c r="M94" s="81">
        <v>2</v>
      </c>
    </row>
    <row r="95" spans="1:14" x14ac:dyDescent="0.25">
      <c r="A95" s="112" t="s">
        <v>698</v>
      </c>
      <c r="B95" s="112" t="s">
        <v>709</v>
      </c>
      <c r="C95" s="77" t="s">
        <v>233</v>
      </c>
      <c r="D95" s="113" t="s">
        <v>806</v>
      </c>
      <c r="E95" s="114">
        <v>7</v>
      </c>
      <c r="F95" s="114">
        <v>7</v>
      </c>
      <c r="G95" s="114">
        <v>13</v>
      </c>
      <c r="H95" s="114">
        <v>8</v>
      </c>
      <c r="I95" s="115">
        <v>1</v>
      </c>
      <c r="J95" s="108"/>
      <c r="K95" s="80">
        <v>36</v>
      </c>
      <c r="L95" s="80">
        <v>7.2</v>
      </c>
      <c r="M95" s="81">
        <v>-0.8571428571428571</v>
      </c>
    </row>
    <row r="96" spans="1:14" x14ac:dyDescent="0.25">
      <c r="A96" s="112" t="s">
        <v>698</v>
      </c>
      <c r="B96" s="112" t="s">
        <v>709</v>
      </c>
      <c r="C96" s="82" t="s">
        <v>249</v>
      </c>
      <c r="D96" s="113" t="s">
        <v>856</v>
      </c>
      <c r="E96" s="114">
        <v>2</v>
      </c>
      <c r="F96" s="114">
        <v>1</v>
      </c>
      <c r="G96" s="114">
        <v>0</v>
      </c>
      <c r="H96" s="114"/>
      <c r="I96" s="115"/>
      <c r="J96" s="120"/>
      <c r="K96" s="80">
        <v>3</v>
      </c>
      <c r="L96" s="80">
        <v>1</v>
      </c>
      <c r="M96" s="81">
        <v>-1</v>
      </c>
      <c r="N96" s="94"/>
    </row>
    <row r="97" spans="1:14" x14ac:dyDescent="0.25">
      <c r="A97" s="112" t="s">
        <v>698</v>
      </c>
      <c r="B97" s="112" t="s">
        <v>709</v>
      </c>
      <c r="C97" s="82" t="s">
        <v>236</v>
      </c>
      <c r="D97" s="113" t="s">
        <v>822</v>
      </c>
      <c r="E97" s="114">
        <v>5</v>
      </c>
      <c r="F97" s="114">
        <v>8</v>
      </c>
      <c r="G97" s="114">
        <v>6</v>
      </c>
      <c r="H97" s="114">
        <v>1</v>
      </c>
      <c r="I97" s="115"/>
      <c r="J97" s="108"/>
      <c r="K97" s="80">
        <v>20</v>
      </c>
      <c r="L97" s="80">
        <v>5</v>
      </c>
      <c r="M97" s="81">
        <v>-1</v>
      </c>
    </row>
    <row r="98" spans="1:14" x14ac:dyDescent="0.25">
      <c r="A98" s="112" t="s">
        <v>701</v>
      </c>
      <c r="B98" s="112" t="s">
        <v>699</v>
      </c>
      <c r="C98" s="82" t="s">
        <v>126</v>
      </c>
      <c r="D98" s="113" t="s">
        <v>842</v>
      </c>
      <c r="E98" s="114">
        <v>5</v>
      </c>
      <c r="F98" s="114">
        <v>17</v>
      </c>
      <c r="G98" s="114">
        <v>30</v>
      </c>
      <c r="H98" s="114">
        <v>20</v>
      </c>
      <c r="I98" s="115">
        <v>24</v>
      </c>
      <c r="J98" s="108"/>
      <c r="K98" s="80">
        <v>96</v>
      </c>
      <c r="L98" s="80">
        <v>19.2</v>
      </c>
      <c r="M98" s="81">
        <v>3.8</v>
      </c>
      <c r="N98" s="94"/>
    </row>
    <row r="99" spans="1:14" x14ac:dyDescent="0.25">
      <c r="A99" s="112" t="s">
        <v>727</v>
      </c>
      <c r="B99" s="112" t="s">
        <v>728</v>
      </c>
      <c r="C99" s="77" t="s">
        <v>283</v>
      </c>
      <c r="D99" s="119" t="s">
        <v>801</v>
      </c>
      <c r="E99" s="114">
        <v>16</v>
      </c>
      <c r="F99" s="114">
        <v>18</v>
      </c>
      <c r="G99" s="114">
        <v>12</v>
      </c>
      <c r="H99" s="219">
        <v>10</v>
      </c>
      <c r="I99" s="220">
        <v>15</v>
      </c>
      <c r="J99" s="108"/>
      <c r="K99" s="80">
        <v>71</v>
      </c>
      <c r="L99" s="80">
        <v>14.2</v>
      </c>
      <c r="M99" s="81">
        <v>-6.25E-2</v>
      </c>
    </row>
    <row r="100" spans="1:14" x14ac:dyDescent="0.25">
      <c r="A100" s="112" t="s">
        <v>701</v>
      </c>
      <c r="B100" s="112" t="s">
        <v>702</v>
      </c>
      <c r="C100" s="77" t="s">
        <v>336</v>
      </c>
      <c r="D100" s="113" t="s">
        <v>796</v>
      </c>
      <c r="E100" s="114">
        <v>6</v>
      </c>
      <c r="F100" s="114">
        <v>8</v>
      </c>
      <c r="G100" s="114">
        <v>9</v>
      </c>
      <c r="H100" s="114">
        <v>1</v>
      </c>
      <c r="I100" s="115">
        <v>9</v>
      </c>
      <c r="J100" s="108"/>
      <c r="K100" s="80">
        <v>33</v>
      </c>
      <c r="L100" s="80">
        <v>6.6</v>
      </c>
      <c r="M100" s="81">
        <v>0.5</v>
      </c>
    </row>
    <row r="101" spans="1:14" x14ac:dyDescent="0.25">
      <c r="A101" s="117" t="s">
        <v>761</v>
      </c>
      <c r="B101" s="117" t="s">
        <v>761</v>
      </c>
      <c r="C101" s="118" t="s">
        <v>317</v>
      </c>
      <c r="D101" s="119" t="s">
        <v>797</v>
      </c>
      <c r="E101" s="114">
        <v>4</v>
      </c>
      <c r="F101" s="114">
        <v>3</v>
      </c>
      <c r="G101" s="114">
        <v>4</v>
      </c>
      <c r="H101" s="114">
        <v>2</v>
      </c>
      <c r="I101" s="115">
        <v>2</v>
      </c>
      <c r="J101" s="108"/>
      <c r="K101" s="80">
        <v>15</v>
      </c>
      <c r="L101" s="80">
        <v>3</v>
      </c>
      <c r="M101" s="81">
        <v>-0.5</v>
      </c>
      <c r="N101" s="94"/>
    </row>
    <row r="102" spans="1:14" x14ac:dyDescent="0.25">
      <c r="A102" s="112" t="s">
        <v>698</v>
      </c>
      <c r="B102" s="112" t="s">
        <v>709</v>
      </c>
      <c r="C102" s="77" t="s">
        <v>496</v>
      </c>
      <c r="D102" s="113" t="s">
        <v>833</v>
      </c>
      <c r="E102" s="114">
        <v>4</v>
      </c>
      <c r="F102" s="114">
        <v>3</v>
      </c>
      <c r="G102" s="114">
        <v>8</v>
      </c>
      <c r="H102" s="114">
        <v>5</v>
      </c>
      <c r="I102" s="115">
        <v>8</v>
      </c>
      <c r="J102" s="108"/>
      <c r="K102" s="80">
        <v>28</v>
      </c>
      <c r="L102" s="80">
        <v>5.6</v>
      </c>
      <c r="M102" s="81">
        <v>1</v>
      </c>
      <c r="N102" s="94"/>
    </row>
    <row r="103" spans="1:14" x14ac:dyDescent="0.25">
      <c r="A103" s="112" t="s">
        <v>701</v>
      </c>
      <c r="B103" s="112" t="s">
        <v>702</v>
      </c>
      <c r="C103" s="82" t="s">
        <v>159</v>
      </c>
      <c r="D103" s="113" t="s">
        <v>825</v>
      </c>
      <c r="E103" s="114"/>
      <c r="F103" s="114">
        <v>2</v>
      </c>
      <c r="G103" s="114">
        <v>1</v>
      </c>
      <c r="H103" s="114">
        <v>1</v>
      </c>
      <c r="I103" s="115">
        <v>2</v>
      </c>
      <c r="J103" s="108"/>
      <c r="K103" s="80">
        <v>6</v>
      </c>
      <c r="L103" s="80">
        <v>1.5</v>
      </c>
      <c r="M103" s="81"/>
    </row>
    <row r="104" spans="1:14" x14ac:dyDescent="0.25">
      <c r="A104" s="112" t="s">
        <v>701</v>
      </c>
      <c r="B104" s="112" t="s">
        <v>699</v>
      </c>
      <c r="C104" s="82" t="s">
        <v>117</v>
      </c>
      <c r="D104" s="113" t="s">
        <v>852</v>
      </c>
      <c r="E104" s="114">
        <v>12</v>
      </c>
      <c r="F104" s="114">
        <v>13</v>
      </c>
      <c r="G104" s="114">
        <v>11</v>
      </c>
      <c r="H104" s="114">
        <v>9</v>
      </c>
      <c r="I104" s="115">
        <v>10</v>
      </c>
      <c r="J104" s="108"/>
      <c r="K104" s="80">
        <v>55</v>
      </c>
      <c r="L104" s="80">
        <v>11</v>
      </c>
      <c r="M104" s="81">
        <v>-0.16666666666666666</v>
      </c>
    </row>
    <row r="105" spans="1:14" x14ac:dyDescent="0.25">
      <c r="A105" s="112" t="s">
        <v>727</v>
      </c>
      <c r="B105" s="112" t="s">
        <v>728</v>
      </c>
      <c r="C105" s="77" t="s">
        <v>286</v>
      </c>
      <c r="D105" s="113" t="s">
        <v>800</v>
      </c>
      <c r="E105" s="114">
        <v>10</v>
      </c>
      <c r="F105" s="114">
        <v>9</v>
      </c>
      <c r="G105" s="114">
        <v>4</v>
      </c>
      <c r="H105" s="114">
        <v>2</v>
      </c>
      <c r="I105" s="115">
        <v>6</v>
      </c>
      <c r="J105" s="108"/>
      <c r="K105" s="80">
        <v>31</v>
      </c>
      <c r="L105" s="80">
        <v>6.2</v>
      </c>
      <c r="M105" s="81">
        <v>-0.4</v>
      </c>
      <c r="N105" s="94"/>
    </row>
    <row r="106" spans="1:14" s="94" customFormat="1" x14ac:dyDescent="0.25">
      <c r="A106" s="112" t="s">
        <v>701</v>
      </c>
      <c r="B106" s="112" t="s">
        <v>702</v>
      </c>
      <c r="C106" s="82" t="s">
        <v>157</v>
      </c>
      <c r="D106" s="113" t="s">
        <v>858</v>
      </c>
      <c r="E106" s="114">
        <v>1</v>
      </c>
      <c r="F106" s="114">
        <v>2</v>
      </c>
      <c r="G106" s="114">
        <v>2</v>
      </c>
      <c r="H106" s="114"/>
      <c r="I106" s="115"/>
      <c r="J106" s="108"/>
      <c r="K106" s="80">
        <v>5</v>
      </c>
      <c r="L106" s="80">
        <v>1.6666666666666667</v>
      </c>
      <c r="M106" s="81">
        <v>-1</v>
      </c>
    </row>
    <row r="107" spans="1:14" s="94" customFormat="1" x14ac:dyDescent="0.25">
      <c r="A107" s="112" t="s">
        <v>727</v>
      </c>
      <c r="B107" s="112" t="s">
        <v>742</v>
      </c>
      <c r="C107" s="82" t="s">
        <v>525</v>
      </c>
      <c r="D107" s="113" t="s">
        <v>846</v>
      </c>
      <c r="E107" s="114">
        <v>2</v>
      </c>
      <c r="F107" s="114">
        <v>2</v>
      </c>
      <c r="G107" s="114">
        <v>4</v>
      </c>
      <c r="H107" s="114">
        <v>1</v>
      </c>
      <c r="I107" s="115">
        <v>3</v>
      </c>
      <c r="J107" s="108"/>
      <c r="K107" s="80">
        <v>12</v>
      </c>
      <c r="L107" s="80">
        <v>2.4</v>
      </c>
      <c r="M107" s="81">
        <v>0.5</v>
      </c>
      <c r="N107" s="64"/>
    </row>
    <row r="108" spans="1:14" x14ac:dyDescent="0.25">
      <c r="A108" s="112" t="s">
        <v>727</v>
      </c>
      <c r="B108" s="112" t="s">
        <v>742</v>
      </c>
      <c r="C108" s="121" t="s">
        <v>416</v>
      </c>
      <c r="D108" s="122" t="s">
        <v>820</v>
      </c>
      <c r="E108" s="114"/>
      <c r="F108" s="114"/>
      <c r="G108" s="123">
        <v>2</v>
      </c>
      <c r="H108" s="123">
        <v>10</v>
      </c>
      <c r="I108" s="124">
        <v>8</v>
      </c>
      <c r="J108" s="108"/>
      <c r="K108" s="80">
        <v>20</v>
      </c>
      <c r="L108" s="80">
        <v>6.666666666666667</v>
      </c>
      <c r="M108" s="81"/>
      <c r="N108" s="94"/>
    </row>
    <row r="109" spans="1:14" x14ac:dyDescent="0.25">
      <c r="A109" s="112" t="s">
        <v>727</v>
      </c>
      <c r="B109" s="112" t="s">
        <v>742</v>
      </c>
      <c r="C109" s="121">
        <v>257</v>
      </c>
      <c r="D109" s="122" t="s">
        <v>674</v>
      </c>
      <c r="E109" s="114"/>
      <c r="F109" s="114"/>
      <c r="G109" s="123">
        <v>1</v>
      </c>
      <c r="H109" s="123">
        <v>2</v>
      </c>
      <c r="I109" s="124">
        <v>1</v>
      </c>
      <c r="J109" s="108"/>
      <c r="K109" s="80">
        <v>4</v>
      </c>
      <c r="L109" s="80">
        <v>1.3333333333333333</v>
      </c>
      <c r="M109" s="81"/>
      <c r="N109" s="94"/>
    </row>
    <row r="110" spans="1:14" ht="30" x14ac:dyDescent="0.25">
      <c r="A110" s="112" t="s">
        <v>698</v>
      </c>
      <c r="B110" s="76" t="s">
        <v>952</v>
      </c>
      <c r="C110" s="77" t="s">
        <v>834</v>
      </c>
      <c r="D110" s="113" t="s">
        <v>835</v>
      </c>
      <c r="E110" s="114">
        <v>7</v>
      </c>
      <c r="F110" s="114">
        <v>4</v>
      </c>
      <c r="G110" s="114">
        <v>2</v>
      </c>
      <c r="H110" s="114">
        <v>13</v>
      </c>
      <c r="I110" s="115">
        <v>8</v>
      </c>
      <c r="J110" s="108"/>
      <c r="K110" s="80">
        <v>34</v>
      </c>
      <c r="L110" s="80">
        <v>6.8</v>
      </c>
      <c r="M110" s="81">
        <v>0.14285714285714285</v>
      </c>
    </row>
    <row r="111" spans="1:14" x14ac:dyDescent="0.25">
      <c r="A111" s="112" t="s">
        <v>698</v>
      </c>
      <c r="B111" s="76" t="s">
        <v>952</v>
      </c>
      <c r="C111" s="77" t="s">
        <v>839</v>
      </c>
      <c r="D111" s="113" t="s">
        <v>840</v>
      </c>
      <c r="E111" s="114">
        <v>7</v>
      </c>
      <c r="F111" s="114">
        <v>2</v>
      </c>
      <c r="G111" s="114">
        <v>7</v>
      </c>
      <c r="H111" s="114">
        <v>3</v>
      </c>
      <c r="I111" s="115">
        <v>4</v>
      </c>
      <c r="J111" s="108"/>
      <c r="K111" s="80">
        <v>23</v>
      </c>
      <c r="L111" s="80">
        <v>4.5999999999999996</v>
      </c>
      <c r="M111" s="81">
        <v>-0.42857142857142855</v>
      </c>
    </row>
    <row r="112" spans="1:14" ht="30" x14ac:dyDescent="0.25">
      <c r="A112" s="112" t="s">
        <v>704</v>
      </c>
      <c r="B112" s="112" t="s">
        <v>705</v>
      </c>
      <c r="C112" s="77" t="s">
        <v>798</v>
      </c>
      <c r="D112" s="113" t="s">
        <v>799</v>
      </c>
      <c r="E112" s="114">
        <v>7</v>
      </c>
      <c r="F112" s="114">
        <v>17</v>
      </c>
      <c r="G112" s="114">
        <v>23</v>
      </c>
      <c r="H112" s="114">
        <v>7</v>
      </c>
      <c r="I112" s="115">
        <v>3</v>
      </c>
      <c r="J112" s="108"/>
      <c r="K112" s="80">
        <v>57</v>
      </c>
      <c r="L112" s="80">
        <v>11.4</v>
      </c>
      <c r="M112" s="81">
        <v>-0.5714285714285714</v>
      </c>
    </row>
    <row r="113" spans="1:14" ht="30" x14ac:dyDescent="0.25">
      <c r="A113" s="112" t="s">
        <v>698</v>
      </c>
      <c r="B113" s="112" t="s">
        <v>709</v>
      </c>
      <c r="C113" s="82" t="s">
        <v>850</v>
      </c>
      <c r="D113" s="113" t="s">
        <v>851</v>
      </c>
      <c r="E113" s="114">
        <v>10</v>
      </c>
      <c r="F113" s="114">
        <v>15</v>
      </c>
      <c r="G113" s="114">
        <v>8</v>
      </c>
      <c r="H113" s="114">
        <v>6</v>
      </c>
      <c r="I113" s="115"/>
      <c r="J113" s="108"/>
      <c r="K113" s="80">
        <v>39</v>
      </c>
      <c r="L113" s="80">
        <v>9.75</v>
      </c>
      <c r="M113" s="81">
        <v>-1</v>
      </c>
      <c r="N113" s="94"/>
    </row>
    <row r="114" spans="1:14" s="94" customFormat="1" x14ac:dyDescent="0.25">
      <c r="A114" s="112" t="s">
        <v>698</v>
      </c>
      <c r="B114" s="112" t="s">
        <v>709</v>
      </c>
      <c r="C114" s="82" t="s">
        <v>429</v>
      </c>
      <c r="D114" s="113" t="s">
        <v>821</v>
      </c>
      <c r="E114" s="114">
        <v>1</v>
      </c>
      <c r="F114" s="114">
        <v>1</v>
      </c>
      <c r="G114" s="114">
        <v>1</v>
      </c>
      <c r="H114" s="114">
        <v>1</v>
      </c>
      <c r="I114" s="115"/>
      <c r="J114" s="108"/>
      <c r="K114" s="80">
        <v>4</v>
      </c>
      <c r="L114" s="80">
        <v>1</v>
      </c>
      <c r="M114" s="81">
        <v>-1</v>
      </c>
      <c r="N114" s="64"/>
    </row>
    <row r="115" spans="1:14" ht="30" x14ac:dyDescent="0.25">
      <c r="A115" s="112" t="s">
        <v>704</v>
      </c>
      <c r="B115" s="112" t="s">
        <v>705</v>
      </c>
      <c r="C115" s="77" t="s">
        <v>802</v>
      </c>
      <c r="D115" s="113" t="s">
        <v>803</v>
      </c>
      <c r="E115" s="114">
        <v>15</v>
      </c>
      <c r="F115" s="114">
        <v>15</v>
      </c>
      <c r="G115" s="114">
        <v>15</v>
      </c>
      <c r="H115" s="114">
        <v>13</v>
      </c>
      <c r="I115" s="115">
        <v>8</v>
      </c>
      <c r="J115" s="108"/>
      <c r="K115" s="80">
        <v>66</v>
      </c>
      <c r="L115" s="80">
        <v>13.2</v>
      </c>
      <c r="M115" s="81">
        <v>-0.46666666666666667</v>
      </c>
    </row>
    <row r="116" spans="1:14" x14ac:dyDescent="0.25">
      <c r="A116" s="112" t="s">
        <v>701</v>
      </c>
      <c r="B116" s="112" t="s">
        <v>699</v>
      </c>
      <c r="C116" s="77" t="s">
        <v>830</v>
      </c>
      <c r="D116" s="113" t="s">
        <v>831</v>
      </c>
      <c r="E116" s="114">
        <v>1</v>
      </c>
      <c r="F116" s="114">
        <v>3</v>
      </c>
      <c r="G116" s="114">
        <v>5</v>
      </c>
      <c r="H116" s="114">
        <v>2</v>
      </c>
      <c r="I116" s="115">
        <v>4</v>
      </c>
      <c r="J116" s="108"/>
      <c r="K116" s="80">
        <v>15</v>
      </c>
      <c r="L116" s="80">
        <v>3</v>
      </c>
      <c r="M116" s="81">
        <v>3</v>
      </c>
      <c r="N116" s="94"/>
    </row>
    <row r="117" spans="1:14" s="94" customFormat="1" x14ac:dyDescent="0.25">
      <c r="A117" s="112" t="s">
        <v>701</v>
      </c>
      <c r="B117" s="112" t="s">
        <v>699</v>
      </c>
      <c r="C117" s="118" t="s">
        <v>826</v>
      </c>
      <c r="D117" s="113" t="s">
        <v>827</v>
      </c>
      <c r="E117" s="114">
        <v>1</v>
      </c>
      <c r="F117" s="114"/>
      <c r="G117" s="114">
        <v>1</v>
      </c>
      <c r="H117" s="114">
        <v>2</v>
      </c>
      <c r="I117" s="115">
        <v>2</v>
      </c>
      <c r="J117" s="108"/>
      <c r="K117" s="80">
        <v>6</v>
      </c>
      <c r="L117" s="80">
        <v>1.5</v>
      </c>
      <c r="M117" s="81">
        <v>1</v>
      </c>
      <c r="N117" s="64"/>
    </row>
    <row r="118" spans="1:14" x14ac:dyDescent="0.25">
      <c r="A118" s="112" t="s">
        <v>698</v>
      </c>
      <c r="B118" s="112" t="s">
        <v>709</v>
      </c>
      <c r="C118" s="82" t="s">
        <v>809</v>
      </c>
      <c r="D118" s="113" t="s">
        <v>810</v>
      </c>
      <c r="E118" s="114">
        <v>4</v>
      </c>
      <c r="F118" s="114">
        <v>4</v>
      </c>
      <c r="G118" s="114">
        <v>3</v>
      </c>
      <c r="H118" s="114">
        <v>3</v>
      </c>
      <c r="I118" s="115"/>
      <c r="J118" s="108"/>
      <c r="K118" s="80">
        <v>14</v>
      </c>
      <c r="L118" s="80">
        <v>3.5</v>
      </c>
      <c r="M118" s="81">
        <v>-1</v>
      </c>
    </row>
    <row r="119" spans="1:14" x14ac:dyDescent="0.25">
      <c r="A119" s="112" t="s">
        <v>698</v>
      </c>
      <c r="B119" s="112" t="s">
        <v>709</v>
      </c>
      <c r="C119" s="82" t="s">
        <v>811</v>
      </c>
      <c r="D119" s="113" t="s">
        <v>812</v>
      </c>
      <c r="E119" s="114">
        <v>14</v>
      </c>
      <c r="F119" s="114">
        <v>12</v>
      </c>
      <c r="G119" s="114">
        <v>17</v>
      </c>
      <c r="H119" s="114">
        <v>6</v>
      </c>
      <c r="I119" s="115">
        <v>4</v>
      </c>
      <c r="J119" s="108"/>
      <c r="K119" s="80">
        <v>53</v>
      </c>
      <c r="L119" s="80">
        <v>10.6</v>
      </c>
      <c r="M119" s="81">
        <v>-0.7142857142857143</v>
      </c>
    </row>
    <row r="120" spans="1:14" x14ac:dyDescent="0.25">
      <c r="A120" s="112" t="s">
        <v>727</v>
      </c>
      <c r="B120" s="112" t="s">
        <v>742</v>
      </c>
      <c r="C120" s="118" t="s">
        <v>843</v>
      </c>
      <c r="D120" s="113" t="s">
        <v>844</v>
      </c>
      <c r="E120" s="114">
        <v>1</v>
      </c>
      <c r="F120" s="114"/>
      <c r="G120" s="114">
        <v>0</v>
      </c>
      <c r="H120" s="114"/>
      <c r="I120" s="115"/>
      <c r="J120" s="108"/>
      <c r="K120" s="80">
        <v>1</v>
      </c>
      <c r="L120" s="80">
        <v>0.5</v>
      </c>
      <c r="M120" s="81">
        <v>-1</v>
      </c>
      <c r="N120" s="94"/>
    </row>
    <row r="121" spans="1:14" s="94" customFormat="1" ht="30" x14ac:dyDescent="0.25">
      <c r="A121" s="112" t="s">
        <v>698</v>
      </c>
      <c r="B121" s="112" t="s">
        <v>709</v>
      </c>
      <c r="C121" s="82" t="s">
        <v>854</v>
      </c>
      <c r="D121" s="119" t="s">
        <v>855</v>
      </c>
      <c r="E121" s="114"/>
      <c r="F121" s="114">
        <v>2</v>
      </c>
      <c r="G121" s="114">
        <v>1</v>
      </c>
      <c r="H121" s="114"/>
      <c r="I121" s="115"/>
      <c r="J121" s="108"/>
      <c r="K121" s="80">
        <v>3</v>
      </c>
      <c r="L121" s="80">
        <v>1.5</v>
      </c>
      <c r="M121" s="81"/>
      <c r="N121" s="64"/>
    </row>
    <row r="122" spans="1:14" x14ac:dyDescent="0.25">
      <c r="A122" s="112" t="s">
        <v>698</v>
      </c>
      <c r="B122" s="76" t="s">
        <v>952</v>
      </c>
      <c r="C122" s="82" t="s">
        <v>813</v>
      </c>
      <c r="D122" s="113" t="s">
        <v>814</v>
      </c>
      <c r="E122" s="114">
        <v>6</v>
      </c>
      <c r="F122" s="114">
        <v>8</v>
      </c>
      <c r="G122" s="114">
        <v>4</v>
      </c>
      <c r="H122" s="114">
        <v>5</v>
      </c>
      <c r="I122" s="115">
        <v>5</v>
      </c>
      <c r="J122" s="108"/>
      <c r="K122" s="80">
        <v>28</v>
      </c>
      <c r="L122" s="80">
        <v>5.6</v>
      </c>
      <c r="M122" s="81">
        <v>-0.16666666666666666</v>
      </c>
    </row>
    <row r="123" spans="1:14" s="94" customFormat="1" ht="30" x14ac:dyDescent="0.25">
      <c r="A123" s="112" t="s">
        <v>727</v>
      </c>
      <c r="B123" s="112" t="s">
        <v>742</v>
      </c>
      <c r="C123" s="82" t="s">
        <v>847</v>
      </c>
      <c r="D123" s="113" t="s">
        <v>848</v>
      </c>
      <c r="E123" s="114">
        <v>1</v>
      </c>
      <c r="F123" s="114">
        <v>1</v>
      </c>
      <c r="G123" s="114">
        <v>1</v>
      </c>
      <c r="H123" s="114"/>
      <c r="I123" s="115"/>
      <c r="J123" s="108"/>
      <c r="K123" s="80">
        <v>3</v>
      </c>
      <c r="L123" s="80">
        <v>1</v>
      </c>
      <c r="M123" s="81">
        <v>-1</v>
      </c>
      <c r="N123" s="64"/>
    </row>
    <row r="124" spans="1:14" ht="30" x14ac:dyDescent="0.25">
      <c r="A124" s="112" t="s">
        <v>704</v>
      </c>
      <c r="B124" s="112" t="s">
        <v>705</v>
      </c>
      <c r="C124" s="77" t="s">
        <v>836</v>
      </c>
      <c r="D124" s="113" t="s">
        <v>837</v>
      </c>
      <c r="E124" s="114">
        <v>1</v>
      </c>
      <c r="F124" s="114">
        <v>5</v>
      </c>
      <c r="G124" s="114">
        <v>3</v>
      </c>
      <c r="H124" s="114"/>
      <c r="I124" s="115">
        <v>2</v>
      </c>
      <c r="J124" s="108"/>
      <c r="K124" s="80">
        <v>11</v>
      </c>
      <c r="L124" s="80">
        <v>2.75</v>
      </c>
      <c r="M124" s="81">
        <v>1</v>
      </c>
    </row>
    <row r="125" spans="1:14" x14ac:dyDescent="0.25">
      <c r="A125" s="112" t="s">
        <v>727</v>
      </c>
      <c r="B125" s="112" t="s">
        <v>742</v>
      </c>
      <c r="C125" s="121" t="s">
        <v>71</v>
      </c>
      <c r="D125" s="126" t="s">
        <v>823</v>
      </c>
      <c r="E125" s="114">
        <v>1</v>
      </c>
      <c r="F125" s="114">
        <v>0</v>
      </c>
      <c r="G125" s="123">
        <v>3</v>
      </c>
      <c r="H125" s="123">
        <v>4</v>
      </c>
      <c r="I125" s="124">
        <v>2</v>
      </c>
      <c r="J125" s="108"/>
      <c r="K125" s="80">
        <v>10</v>
      </c>
      <c r="L125" s="80">
        <v>2</v>
      </c>
      <c r="M125" s="81">
        <v>1</v>
      </c>
    </row>
    <row r="126" spans="1:14" s="94" customFormat="1" ht="30" x14ac:dyDescent="0.25">
      <c r="A126" s="112" t="s">
        <v>698</v>
      </c>
      <c r="B126" s="112" t="s">
        <v>709</v>
      </c>
      <c r="C126" s="82" t="s">
        <v>807</v>
      </c>
      <c r="D126" s="113" t="s">
        <v>808</v>
      </c>
      <c r="E126" s="114">
        <v>3</v>
      </c>
      <c r="F126" s="114">
        <v>8</v>
      </c>
      <c r="G126" s="114">
        <v>5</v>
      </c>
      <c r="H126" s="114">
        <v>3</v>
      </c>
      <c r="I126" s="115">
        <v>4</v>
      </c>
      <c r="J126" s="108"/>
      <c r="K126" s="80">
        <v>23</v>
      </c>
      <c r="L126" s="80">
        <v>4.5999999999999996</v>
      </c>
      <c r="M126" s="81">
        <v>0.33333333333333331</v>
      </c>
      <c r="N126" s="64"/>
    </row>
    <row r="127" spans="1:14" x14ac:dyDescent="0.25">
      <c r="A127" s="112" t="s">
        <v>698</v>
      </c>
      <c r="B127" s="112" t="s">
        <v>709</v>
      </c>
      <c r="C127" s="82" t="s">
        <v>268</v>
      </c>
      <c r="D127" s="125" t="s">
        <v>815</v>
      </c>
      <c r="E127" s="114">
        <v>2</v>
      </c>
      <c r="F127" s="114">
        <v>15</v>
      </c>
      <c r="G127" s="114">
        <v>18</v>
      </c>
      <c r="H127" s="114">
        <v>13</v>
      </c>
      <c r="I127" s="115">
        <v>7</v>
      </c>
      <c r="J127" s="108"/>
      <c r="K127" s="80">
        <v>55</v>
      </c>
      <c r="L127" s="80">
        <v>11</v>
      </c>
      <c r="M127" s="81">
        <v>2.5</v>
      </c>
    </row>
    <row r="128" spans="1:14" x14ac:dyDescent="0.25">
      <c r="A128" s="112" t="s">
        <v>704</v>
      </c>
      <c r="B128" s="112" t="s">
        <v>705</v>
      </c>
      <c r="C128" s="118" t="s">
        <v>59</v>
      </c>
      <c r="D128" s="113" t="s">
        <v>853</v>
      </c>
      <c r="E128" s="114"/>
      <c r="F128" s="114"/>
      <c r="G128" s="114">
        <v>2</v>
      </c>
      <c r="H128" s="114">
        <v>3</v>
      </c>
      <c r="I128" s="115"/>
      <c r="J128" s="108"/>
      <c r="K128" s="80">
        <v>5</v>
      </c>
      <c r="L128" s="80">
        <v>2.5</v>
      </c>
      <c r="M128" s="81"/>
    </row>
    <row r="129" spans="1:14" ht="30" x14ac:dyDescent="0.25">
      <c r="A129" s="112" t="s">
        <v>727</v>
      </c>
      <c r="B129" s="112" t="s">
        <v>742</v>
      </c>
      <c r="C129" s="82" t="s">
        <v>818</v>
      </c>
      <c r="D129" s="113" t="s">
        <v>819</v>
      </c>
      <c r="E129" s="114">
        <v>1</v>
      </c>
      <c r="F129" s="114">
        <v>1</v>
      </c>
      <c r="G129" s="114">
        <v>1</v>
      </c>
      <c r="H129" s="114">
        <v>1</v>
      </c>
      <c r="I129" s="115"/>
      <c r="J129" s="108"/>
      <c r="K129" s="80">
        <v>4</v>
      </c>
      <c r="L129" s="80">
        <v>1</v>
      </c>
      <c r="M129" s="81">
        <v>-1</v>
      </c>
    </row>
    <row r="130" spans="1:14" x14ac:dyDescent="0.25">
      <c r="A130" s="112" t="s">
        <v>701</v>
      </c>
      <c r="B130" s="112" t="s">
        <v>699</v>
      </c>
      <c r="C130" s="82" t="s">
        <v>828</v>
      </c>
      <c r="D130" s="113" t="s">
        <v>829</v>
      </c>
      <c r="E130" s="114"/>
      <c r="F130" s="114">
        <v>3</v>
      </c>
      <c r="G130" s="114">
        <v>4</v>
      </c>
      <c r="H130" s="114">
        <v>1</v>
      </c>
      <c r="I130" s="115">
        <v>4</v>
      </c>
      <c r="J130" s="108"/>
      <c r="K130" s="80">
        <v>12</v>
      </c>
      <c r="L130" s="80">
        <v>3</v>
      </c>
      <c r="M130" s="81"/>
    </row>
    <row r="131" spans="1:14" x14ac:dyDescent="0.25">
      <c r="A131" s="112" t="s">
        <v>727</v>
      </c>
      <c r="B131" s="112" t="s">
        <v>742</v>
      </c>
      <c r="C131" s="191">
        <v>258</v>
      </c>
      <c r="D131" s="22" t="s">
        <v>914</v>
      </c>
      <c r="E131" s="221"/>
      <c r="F131" s="221"/>
      <c r="G131" s="222"/>
      <c r="H131" s="222"/>
      <c r="I131" s="115">
        <v>2</v>
      </c>
      <c r="J131" s="108"/>
      <c r="K131" s="80">
        <v>2</v>
      </c>
      <c r="L131" s="80">
        <v>2</v>
      </c>
      <c r="M131" s="81"/>
    </row>
    <row r="132" spans="1:14" x14ac:dyDescent="0.25">
      <c r="E132" s="97"/>
      <c r="F132" s="97"/>
      <c r="G132" s="98"/>
      <c r="H132" s="98"/>
      <c r="I132" s="192"/>
      <c r="J132" s="108"/>
      <c r="K132" s="80"/>
      <c r="L132" s="80"/>
      <c r="M132" s="81"/>
    </row>
    <row r="133" spans="1:14" s="128" customFormat="1" ht="21" customHeight="1" x14ac:dyDescent="0.25">
      <c r="A133" s="64"/>
      <c r="B133" s="64"/>
      <c r="C133" s="64"/>
      <c r="D133" s="127"/>
      <c r="E133" s="97"/>
      <c r="F133" s="97"/>
      <c r="G133" s="103"/>
      <c r="H133" s="103"/>
      <c r="I133" s="103"/>
      <c r="J133" s="108"/>
      <c r="K133" s="80"/>
      <c r="L133" s="80"/>
      <c r="M133" s="81"/>
    </row>
    <row r="134" spans="1:14" ht="16.5" thickBot="1" x14ac:dyDescent="0.3">
      <c r="A134" s="458" t="s">
        <v>859</v>
      </c>
      <c r="B134" s="458"/>
      <c r="C134" s="458"/>
      <c r="D134" s="458"/>
      <c r="E134" s="129">
        <f>SUM(E136:E141)</f>
        <v>8</v>
      </c>
      <c r="F134" s="129">
        <f>SUM(F136:F141)</f>
        <v>6</v>
      </c>
      <c r="G134" s="130">
        <f>SUM(G136:G141)</f>
        <v>4</v>
      </c>
      <c r="H134" s="130">
        <f>SUM(H136:H141)</f>
        <v>5</v>
      </c>
      <c r="I134" s="130">
        <v>1</v>
      </c>
      <c r="J134" s="131"/>
      <c r="K134" s="204">
        <v>24</v>
      </c>
      <c r="L134" s="204">
        <v>4.8</v>
      </c>
      <c r="M134" s="81">
        <v>-0.875</v>
      </c>
    </row>
    <row r="135" spans="1:14" ht="47.25" x14ac:dyDescent="0.25">
      <c r="A135" s="111" t="s">
        <v>18</v>
      </c>
      <c r="B135" s="111" t="s">
        <v>19</v>
      </c>
      <c r="C135" s="111" t="s">
        <v>694</v>
      </c>
      <c r="D135" s="111" t="s">
        <v>695</v>
      </c>
      <c r="E135" s="111">
        <v>2017</v>
      </c>
      <c r="F135" s="111">
        <v>2018</v>
      </c>
      <c r="G135" s="111">
        <v>2019</v>
      </c>
      <c r="H135" s="111">
        <v>2020</v>
      </c>
      <c r="I135" s="111">
        <v>2021</v>
      </c>
      <c r="J135" s="131"/>
      <c r="K135" s="74" t="s">
        <v>696</v>
      </c>
      <c r="L135" s="74" t="s">
        <v>697</v>
      </c>
      <c r="M135" s="75" t="s">
        <v>915</v>
      </c>
    </row>
    <row r="136" spans="1:14" x14ac:dyDescent="0.25">
      <c r="A136" s="76" t="s">
        <v>698</v>
      </c>
      <c r="B136" s="76" t="s">
        <v>952</v>
      </c>
      <c r="C136" s="353" t="s">
        <v>531</v>
      </c>
      <c r="D136" s="65" t="s">
        <v>861</v>
      </c>
      <c r="E136" s="78">
        <v>2</v>
      </c>
      <c r="F136" s="79"/>
      <c r="G136" s="123">
        <v>2</v>
      </c>
      <c r="H136" s="124">
        <v>2</v>
      </c>
      <c r="I136" s="124"/>
      <c r="J136" s="131"/>
      <c r="K136" s="80">
        <v>6</v>
      </c>
      <c r="L136" s="80">
        <v>2</v>
      </c>
      <c r="M136" s="81">
        <v>-1</v>
      </c>
    </row>
    <row r="137" spans="1:14" x14ac:dyDescent="0.25">
      <c r="A137" s="76" t="s">
        <v>701</v>
      </c>
      <c r="B137" s="76" t="s">
        <v>702</v>
      </c>
      <c r="C137" s="354">
        <v>816</v>
      </c>
      <c r="D137" s="65" t="s">
        <v>866</v>
      </c>
      <c r="E137" s="78"/>
      <c r="F137" s="79">
        <v>3</v>
      </c>
      <c r="G137" s="138"/>
      <c r="H137" s="138"/>
      <c r="I137" s="138"/>
      <c r="J137" s="131"/>
      <c r="K137" s="80">
        <v>3</v>
      </c>
      <c r="L137" s="80">
        <v>3</v>
      </c>
      <c r="M137" s="81"/>
    </row>
    <row r="138" spans="1:14" x14ac:dyDescent="0.25">
      <c r="A138" s="76" t="s">
        <v>704</v>
      </c>
      <c r="B138" s="76" t="s">
        <v>705</v>
      </c>
      <c r="C138" s="353" t="s">
        <v>618</v>
      </c>
      <c r="D138" s="65" t="s">
        <v>862</v>
      </c>
      <c r="E138" s="78">
        <v>2</v>
      </c>
      <c r="F138" s="79"/>
      <c r="G138" s="134"/>
      <c r="H138" s="135">
        <v>2</v>
      </c>
      <c r="I138" s="135">
        <v>1</v>
      </c>
      <c r="J138" s="136"/>
      <c r="K138" s="80">
        <v>5</v>
      </c>
      <c r="L138" s="80">
        <v>1.6666666666666667</v>
      </c>
      <c r="M138" s="81">
        <v>-0.5</v>
      </c>
    </row>
    <row r="139" spans="1:14" s="94" customFormat="1" x14ac:dyDescent="0.25">
      <c r="A139" s="76" t="s">
        <v>701</v>
      </c>
      <c r="B139" s="76" t="s">
        <v>699</v>
      </c>
      <c r="C139" s="353" t="s">
        <v>148</v>
      </c>
      <c r="D139" s="65" t="s">
        <v>865</v>
      </c>
      <c r="E139" s="78">
        <v>1</v>
      </c>
      <c r="F139" s="79"/>
      <c r="G139" s="123">
        <v>2</v>
      </c>
      <c r="H139" s="124"/>
      <c r="I139" s="124"/>
      <c r="J139" s="136"/>
      <c r="K139" s="80">
        <v>3</v>
      </c>
      <c r="L139" s="80">
        <v>1.5</v>
      </c>
      <c r="M139" s="81">
        <v>-1</v>
      </c>
      <c r="N139" s="64"/>
    </row>
    <row r="140" spans="1:14" x14ac:dyDescent="0.25">
      <c r="A140" s="76" t="s">
        <v>698</v>
      </c>
      <c r="B140" s="76" t="s">
        <v>952</v>
      </c>
      <c r="C140" s="353" t="s">
        <v>89</v>
      </c>
      <c r="D140" s="65" t="s">
        <v>860</v>
      </c>
      <c r="E140" s="78"/>
      <c r="F140" s="79">
        <v>1</v>
      </c>
      <c r="G140" s="134"/>
      <c r="H140" s="135"/>
      <c r="I140" s="135"/>
      <c r="J140" s="136"/>
      <c r="K140" s="80">
        <v>1</v>
      </c>
      <c r="L140" s="80">
        <v>1</v>
      </c>
      <c r="M140" s="81"/>
      <c r="N140" s="94"/>
    </row>
    <row r="141" spans="1:14" x14ac:dyDescent="0.25">
      <c r="A141" s="76" t="s">
        <v>704</v>
      </c>
      <c r="B141" s="76" t="s">
        <v>705</v>
      </c>
      <c r="C141" s="353" t="s">
        <v>863</v>
      </c>
      <c r="D141" s="65" t="s">
        <v>864</v>
      </c>
      <c r="E141" s="78">
        <v>3</v>
      </c>
      <c r="F141" s="79">
        <v>2</v>
      </c>
      <c r="G141" s="134"/>
      <c r="H141" s="135">
        <v>1</v>
      </c>
      <c r="I141" s="135"/>
      <c r="J141" s="137"/>
      <c r="K141" s="80">
        <v>6</v>
      </c>
      <c r="L141" s="80">
        <v>2</v>
      </c>
      <c r="M141" s="81">
        <v>-1</v>
      </c>
    </row>
    <row r="142" spans="1:14" ht="15.75" thickBot="1" x14ac:dyDescent="0.3">
      <c r="A142" s="76"/>
      <c r="B142" s="76"/>
      <c r="C142" s="355"/>
      <c r="D142" s="133"/>
      <c r="E142" s="78"/>
      <c r="F142" s="79"/>
      <c r="G142" s="134"/>
      <c r="H142" s="135"/>
      <c r="I142" s="135"/>
      <c r="J142" s="137"/>
      <c r="K142" s="80"/>
      <c r="L142" s="80"/>
      <c r="M142" s="81"/>
    </row>
    <row r="143" spans="1:14" ht="16.5" thickBot="1" x14ac:dyDescent="0.3">
      <c r="A143" s="455" t="s">
        <v>917</v>
      </c>
      <c r="B143" s="455"/>
      <c r="C143" s="455"/>
      <c r="D143" s="455" t="s">
        <v>5</v>
      </c>
      <c r="E143" s="68">
        <v>2835</v>
      </c>
      <c r="F143" s="68">
        <v>2884</v>
      </c>
      <c r="G143" s="68">
        <v>3079</v>
      </c>
      <c r="H143" s="68">
        <v>3033</v>
      </c>
      <c r="I143" s="68">
        <v>3138</v>
      </c>
      <c r="J143" s="69"/>
      <c r="K143" s="70">
        <v>14969</v>
      </c>
      <c r="L143" s="70">
        <v>2993.8</v>
      </c>
      <c r="M143" s="71">
        <v>0.10687830687830688</v>
      </c>
    </row>
    <row r="145" spans="1:13" x14ac:dyDescent="0.25">
      <c r="A145" s="166" t="s">
        <v>902</v>
      </c>
      <c r="I145" s="193"/>
    </row>
    <row r="149" spans="1:13" s="66" customFormat="1" x14ac:dyDescent="0.25">
      <c r="A149" s="64"/>
      <c r="B149" s="64"/>
      <c r="C149" s="64"/>
      <c r="D149" s="64"/>
      <c r="E149" s="64"/>
      <c r="F149" s="64"/>
      <c r="G149" s="64"/>
      <c r="H149" s="64"/>
      <c r="I149" s="64"/>
      <c r="M149" s="139"/>
    </row>
    <row r="150" spans="1:13" s="66" customFormat="1" x14ac:dyDescent="0.25">
      <c r="A150" s="64"/>
      <c r="B150" s="64"/>
      <c r="C150" s="64"/>
      <c r="D150" s="64"/>
      <c r="E150" s="64"/>
      <c r="F150" s="64"/>
      <c r="G150" s="64"/>
      <c r="H150" s="64"/>
      <c r="I150" s="64"/>
      <c r="M150" s="139"/>
    </row>
    <row r="151" spans="1:13" s="66" customFormat="1" x14ac:dyDescent="0.25">
      <c r="M151" s="139"/>
    </row>
    <row r="152" spans="1:13" s="66" customFormat="1" x14ac:dyDescent="0.25">
      <c r="M152" s="139"/>
    </row>
    <row r="153" spans="1:13" s="66" customFormat="1" x14ac:dyDescent="0.25">
      <c r="M153" s="139"/>
    </row>
    <row r="154" spans="1:13" s="66" customFormat="1" x14ac:dyDescent="0.25">
      <c r="M154" s="139"/>
    </row>
    <row r="155" spans="1:13" x14ac:dyDescent="0.25">
      <c r="A155" s="66"/>
      <c r="B155" s="66"/>
      <c r="C155" s="66"/>
      <c r="D155" s="66"/>
      <c r="E155" s="66"/>
      <c r="F155" s="66"/>
      <c r="G155" s="66"/>
      <c r="H155" s="66"/>
      <c r="I155" s="66"/>
    </row>
    <row r="156" spans="1:13" x14ac:dyDescent="0.25">
      <c r="A156" s="66"/>
      <c r="B156" s="66"/>
      <c r="C156" s="66"/>
      <c r="D156" s="66"/>
      <c r="E156" s="66"/>
      <c r="F156" s="66"/>
      <c r="G156" s="66"/>
      <c r="H156" s="66"/>
      <c r="I156" s="66"/>
    </row>
  </sheetData>
  <sheetProtection algorithmName="SHA-512" hashValue="8LXX18zbzPGsabfZ1JdV14lfLjUcNSDxOmUPMsJv7kMbj6hhbRH4UN8+Cnm+6wuzKnTyB1Lmoe279zj7zkyDCQ==" saltValue="RZhwslyVASmDWLwMKK6B2A==" spinCount="100000" sheet="1" objects="1" scenarios="1" sort="0" autoFilter="0"/>
  <autoFilter ref="A3:M3" xr:uid="{977CE94F-A86E-40B7-A799-432F5D09D597}"/>
  <mergeCells count="5">
    <mergeCell ref="A1:M1"/>
    <mergeCell ref="A2:D2"/>
    <mergeCell ref="A81:D81"/>
    <mergeCell ref="A134:D134"/>
    <mergeCell ref="A143:D143"/>
  </mergeCells>
  <printOptions horizontalCentered="1"/>
  <pageMargins left="0.45" right="0.2" top="0.75" bottom="0.75" header="0.3" footer="0.3"/>
  <pageSetup scale="56" fitToWidth="0" fitToHeight="0" orientation="portrait" r:id="rId1"/>
  <headerFooter>
    <oddFooter>&amp;L&amp;"Arial,Italic"&amp;9Resource Planning Toolkit-FY2018&amp;C&amp;"Arial,Italic"Page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7:J22"/>
  <sheetViews>
    <sheetView view="pageBreakPreview" zoomScaleNormal="100" zoomScaleSheetLayoutView="100" workbookViewId="0">
      <selection activeCell="D16" sqref="D16:H16"/>
    </sheetView>
  </sheetViews>
  <sheetFormatPr defaultRowHeight="15" x14ac:dyDescent="0.25"/>
  <cols>
    <col min="2" max="2" width="9.28515625" style="5"/>
    <col min="3" max="3" width="10.42578125" style="5" customWidth="1"/>
    <col min="4" max="10" width="9.28515625" style="5"/>
  </cols>
  <sheetData>
    <row r="7" spans="3:8" ht="26.25" customHeight="1" x14ac:dyDescent="0.25">
      <c r="C7" s="403" t="s">
        <v>6</v>
      </c>
      <c r="D7" s="403"/>
      <c r="E7" s="403"/>
      <c r="F7" s="403"/>
      <c r="G7" s="403"/>
      <c r="H7" s="403"/>
    </row>
    <row r="10" spans="3:8" ht="36" customHeight="1" x14ac:dyDescent="0.25">
      <c r="C10" s="411" t="s">
        <v>10</v>
      </c>
      <c r="D10" s="411"/>
      <c r="E10" s="411"/>
      <c r="F10" s="411"/>
      <c r="G10" s="411"/>
      <c r="H10" s="411"/>
    </row>
    <row r="11" spans="3:8" x14ac:dyDescent="0.25">
      <c r="C11" s="7"/>
      <c r="D11" s="7"/>
      <c r="E11" s="7"/>
      <c r="F11" s="7"/>
      <c r="G11" s="7"/>
      <c r="H11" s="7"/>
    </row>
    <row r="12" spans="3:8" ht="21" x14ac:dyDescent="0.35">
      <c r="C12" s="450"/>
      <c r="D12" s="450"/>
      <c r="E12" s="450"/>
      <c r="F12" s="450"/>
      <c r="G12" s="450"/>
      <c r="H12" s="450"/>
    </row>
    <row r="16" spans="3:8" ht="92.1" customHeight="1" x14ac:dyDescent="0.25">
      <c r="C16" s="23" t="s">
        <v>645</v>
      </c>
      <c r="D16" s="413" t="s">
        <v>650</v>
      </c>
      <c r="E16" s="459"/>
      <c r="F16" s="459"/>
      <c r="G16" s="459"/>
      <c r="H16" s="459"/>
    </row>
    <row r="17" spans="2:10" x14ac:dyDescent="0.25">
      <c r="C17" s="9"/>
      <c r="D17" s="11"/>
      <c r="E17" s="11"/>
      <c r="F17" s="11"/>
      <c r="G17" s="11"/>
      <c r="H17" s="11"/>
      <c r="I17" s="10"/>
      <c r="J17" s="10"/>
    </row>
    <row r="18" spans="2:10" x14ac:dyDescent="0.25">
      <c r="C18" s="8"/>
    </row>
    <row r="19" spans="2:10" x14ac:dyDescent="0.25">
      <c r="C19" s="352" t="s">
        <v>1237</v>
      </c>
    </row>
    <row r="20" spans="2:10" x14ac:dyDescent="0.25">
      <c r="B20" s="451"/>
      <c r="C20" s="451"/>
      <c r="D20" s="451"/>
      <c r="E20" s="451"/>
      <c r="F20" s="451"/>
      <c r="G20" s="451"/>
      <c r="H20" s="451"/>
      <c r="I20" s="451"/>
    </row>
    <row r="22" spans="2:10" x14ac:dyDescent="0.25">
      <c r="B22" s="451"/>
      <c r="C22" s="451"/>
      <c r="D22" s="451"/>
      <c r="E22" s="451"/>
      <c r="F22" s="451"/>
      <c r="G22" s="451"/>
      <c r="H22" s="451"/>
      <c r="I22" s="451"/>
    </row>
  </sheetData>
  <sheetProtection algorithmName="SHA-512" hashValue="WWh6465d80MjFI+41cO8QkcEdk2hQu6ILMDWWGj3fy/7/lo3vAD56R4IF5PMe8Q1KMx3qQjHPyGTfh58eGtDIA==" saltValue="8aTtGasWos7LRmjOoYlo1Q==" spinCount="100000" sheet="1" objects="1" scenarios="1" sort="0" autoFilter="0"/>
  <mergeCells count="6">
    <mergeCell ref="C7:H7"/>
    <mergeCell ref="C10:H10"/>
    <mergeCell ref="C12:H12"/>
    <mergeCell ref="B20:I20"/>
    <mergeCell ref="B22:I22"/>
    <mergeCell ref="D16:H16"/>
  </mergeCells>
  <pageMargins left="0.7" right="0.7" top="0.75" bottom="0.75" header="0.3" footer="0.3"/>
  <pageSetup fitToWidth="0" fitToHeight="0" orientation="portrait" horizontalDpi="300" verticalDpi="300" r:id="rId1"/>
  <headerFooter>
    <oddFooter>&amp;L&amp;"Roboto,Bold"&amp;9Resource Planning Toolkit March 2022&amp;C&amp;"Roboto,Regular"&amp;9Page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73"/>
  <sheetViews>
    <sheetView view="pageBreakPreview" zoomScaleNormal="80" zoomScaleSheetLayoutView="100" workbookViewId="0">
      <pane ySplit="2" topLeftCell="A3" activePane="bottomLeft" state="frozen"/>
      <selection pane="bottomLeft" activeCell="A3" sqref="A3"/>
    </sheetView>
  </sheetViews>
  <sheetFormatPr defaultColWidth="8.7109375" defaultRowHeight="15" x14ac:dyDescent="0.25"/>
  <cols>
    <col min="1" max="1" width="15.42578125" style="25" customWidth="1"/>
    <col min="2" max="2" width="47.28515625" style="25" bestFit="1" customWidth="1"/>
    <col min="3" max="3" width="18" style="25" customWidth="1"/>
    <col min="4" max="4" width="25.42578125" style="25" bestFit="1" customWidth="1"/>
    <col min="5" max="5" width="10.7109375" style="25" bestFit="1" customWidth="1"/>
    <col min="6" max="6" width="17.140625" style="25" bestFit="1" customWidth="1"/>
    <col min="7" max="7" width="24.7109375" style="25" bestFit="1" customWidth="1"/>
    <col min="8" max="16384" width="8.7109375" style="25"/>
  </cols>
  <sheetData>
    <row r="1" spans="1:7" ht="27.75" customHeight="1" thickBot="1" x14ac:dyDescent="0.3">
      <c r="A1" s="460" t="s">
        <v>1238</v>
      </c>
      <c r="B1" s="461"/>
      <c r="C1" s="461"/>
      <c r="D1" s="461"/>
      <c r="E1" s="461"/>
      <c r="F1" s="461"/>
      <c r="G1" s="461"/>
    </row>
    <row r="2" spans="1:7" ht="56.1" customHeight="1" thickBot="1" x14ac:dyDescent="0.3">
      <c r="A2" s="226" t="s">
        <v>867</v>
      </c>
      <c r="B2" s="227" t="s">
        <v>868</v>
      </c>
      <c r="C2" s="228" t="s">
        <v>869</v>
      </c>
      <c r="D2" s="228" t="s">
        <v>870</v>
      </c>
      <c r="E2" s="227" t="s">
        <v>692</v>
      </c>
      <c r="F2" s="227" t="s">
        <v>18</v>
      </c>
      <c r="G2" s="229" t="s">
        <v>19</v>
      </c>
    </row>
    <row r="3" spans="1:7" x14ac:dyDescent="0.25">
      <c r="A3" s="234" t="s">
        <v>203</v>
      </c>
      <c r="B3" s="234" t="s">
        <v>204</v>
      </c>
      <c r="C3" s="236">
        <v>26</v>
      </c>
      <c r="D3" s="237">
        <v>19</v>
      </c>
      <c r="E3" s="237">
        <v>45</v>
      </c>
      <c r="F3" s="234" t="s">
        <v>60</v>
      </c>
      <c r="G3" s="234" t="s">
        <v>61</v>
      </c>
    </row>
    <row r="4" spans="1:7" x14ac:dyDescent="0.25">
      <c r="A4" s="234" t="s">
        <v>62</v>
      </c>
      <c r="B4" s="234" t="s">
        <v>320</v>
      </c>
      <c r="C4" s="236">
        <v>37</v>
      </c>
      <c r="D4" s="237">
        <v>22</v>
      </c>
      <c r="E4" s="237">
        <v>59</v>
      </c>
      <c r="F4" s="234" t="s">
        <v>60</v>
      </c>
      <c r="G4" s="234" t="s">
        <v>61</v>
      </c>
    </row>
    <row r="5" spans="1:7" x14ac:dyDescent="0.25">
      <c r="A5" s="234" t="s">
        <v>212</v>
      </c>
      <c r="B5" s="234" t="s">
        <v>320</v>
      </c>
      <c r="C5" s="241"/>
      <c r="D5" s="237">
        <v>1</v>
      </c>
      <c r="E5" s="237">
        <v>1</v>
      </c>
      <c r="F5" s="234" t="s">
        <v>60</v>
      </c>
      <c r="G5" s="234" t="s">
        <v>61</v>
      </c>
    </row>
    <row r="6" spans="1:7" x14ac:dyDescent="0.25">
      <c r="A6" s="234" t="s">
        <v>209</v>
      </c>
      <c r="B6" s="234" t="s">
        <v>210</v>
      </c>
      <c r="C6" s="237">
        <v>3</v>
      </c>
      <c r="D6" s="237">
        <v>2</v>
      </c>
      <c r="E6" s="237">
        <v>5</v>
      </c>
      <c r="F6" s="234" t="s">
        <v>60</v>
      </c>
      <c r="G6" s="234" t="s">
        <v>61</v>
      </c>
    </row>
    <row r="7" spans="1:7" x14ac:dyDescent="0.25">
      <c r="A7" s="234" t="s">
        <v>217</v>
      </c>
      <c r="B7" s="234" t="s">
        <v>218</v>
      </c>
      <c r="C7" s="237">
        <v>1</v>
      </c>
      <c r="D7" s="239"/>
      <c r="E7" s="237">
        <v>1</v>
      </c>
      <c r="F7" s="234" t="s">
        <v>60</v>
      </c>
      <c r="G7" s="234" t="s">
        <v>61</v>
      </c>
    </row>
    <row r="8" spans="1:7" x14ac:dyDescent="0.25">
      <c r="A8" s="234" t="s">
        <v>215</v>
      </c>
      <c r="B8" s="234" t="s">
        <v>216</v>
      </c>
      <c r="C8" s="237">
        <v>4</v>
      </c>
      <c r="D8" s="237">
        <v>3</v>
      </c>
      <c r="E8" s="237">
        <v>7</v>
      </c>
      <c r="F8" s="234" t="s">
        <v>60</v>
      </c>
      <c r="G8" s="234" t="s">
        <v>61</v>
      </c>
    </row>
    <row r="9" spans="1:7" x14ac:dyDescent="0.25">
      <c r="A9" s="234" t="s">
        <v>213</v>
      </c>
      <c r="B9" s="234" t="s">
        <v>214</v>
      </c>
      <c r="C9" s="236">
        <v>3</v>
      </c>
      <c r="D9" s="236">
        <v>2</v>
      </c>
      <c r="E9" s="237">
        <v>5</v>
      </c>
      <c r="F9" s="234" t="s">
        <v>60</v>
      </c>
      <c r="G9" s="234" t="s">
        <v>61</v>
      </c>
    </row>
    <row r="10" spans="1:7" x14ac:dyDescent="0.25">
      <c r="A10" s="234" t="s">
        <v>266</v>
      </c>
      <c r="B10" s="234" t="s">
        <v>267</v>
      </c>
      <c r="C10" s="239"/>
      <c r="D10" s="237">
        <v>1</v>
      </c>
      <c r="E10" s="237">
        <v>1</v>
      </c>
      <c r="F10" s="234" t="s">
        <v>60</v>
      </c>
      <c r="G10" s="234" t="s">
        <v>951</v>
      </c>
    </row>
    <row r="11" spans="1:7" x14ac:dyDescent="0.25">
      <c r="A11" s="234" t="s">
        <v>260</v>
      </c>
      <c r="B11" s="234" t="s">
        <v>261</v>
      </c>
      <c r="C11" s="237">
        <v>4</v>
      </c>
      <c r="D11" s="237">
        <v>10</v>
      </c>
      <c r="E11" s="237">
        <v>14</v>
      </c>
      <c r="F11" s="234" t="s">
        <v>60</v>
      </c>
      <c r="G11" s="234" t="s">
        <v>951</v>
      </c>
    </row>
    <row r="12" spans="1:7" ht="30" x14ac:dyDescent="0.25">
      <c r="A12" s="234" t="s">
        <v>299</v>
      </c>
      <c r="B12" s="234" t="s">
        <v>300</v>
      </c>
      <c r="C12" s="236">
        <v>7</v>
      </c>
      <c r="D12" s="236">
        <v>13</v>
      </c>
      <c r="E12" s="237">
        <v>20</v>
      </c>
      <c r="F12" s="234" t="s">
        <v>90</v>
      </c>
      <c r="G12" s="234" t="s">
        <v>97</v>
      </c>
    </row>
    <row r="13" spans="1:7" x14ac:dyDescent="0.25">
      <c r="A13" s="234" t="s">
        <v>155</v>
      </c>
      <c r="B13" s="234" t="s">
        <v>156</v>
      </c>
      <c r="C13" s="236">
        <v>2</v>
      </c>
      <c r="D13" s="236">
        <v>9</v>
      </c>
      <c r="E13" s="237">
        <v>11</v>
      </c>
      <c r="F13" s="234" t="s">
        <v>28</v>
      </c>
      <c r="G13" s="234" t="s">
        <v>39</v>
      </c>
    </row>
    <row r="14" spans="1:7" x14ac:dyDescent="0.25">
      <c r="A14" s="234" t="s">
        <v>336</v>
      </c>
      <c r="B14" s="234" t="s">
        <v>796</v>
      </c>
      <c r="C14" s="237">
        <v>3</v>
      </c>
      <c r="D14" s="239"/>
      <c r="E14" s="237">
        <v>3</v>
      </c>
      <c r="F14" s="234" t="s">
        <v>28</v>
      </c>
      <c r="G14" s="234" t="s">
        <v>39</v>
      </c>
    </row>
    <row r="15" spans="1:7" x14ac:dyDescent="0.25">
      <c r="A15" s="234" t="s">
        <v>192</v>
      </c>
      <c r="B15" s="234" t="s">
        <v>193</v>
      </c>
      <c r="C15" s="236">
        <v>1</v>
      </c>
      <c r="D15" s="236">
        <v>1</v>
      </c>
      <c r="E15" s="237">
        <v>2</v>
      </c>
      <c r="F15" s="234" t="s">
        <v>49</v>
      </c>
      <c r="G15" s="234" t="s">
        <v>50</v>
      </c>
    </row>
    <row r="16" spans="1:7" x14ac:dyDescent="0.25">
      <c r="A16" s="234" t="s">
        <v>189</v>
      </c>
      <c r="B16" s="234" t="s">
        <v>338</v>
      </c>
      <c r="C16" s="237">
        <v>14</v>
      </c>
      <c r="D16" s="237">
        <v>9</v>
      </c>
      <c r="E16" s="237">
        <v>23</v>
      </c>
      <c r="F16" s="234" t="s">
        <v>49</v>
      </c>
      <c r="G16" s="234" t="s">
        <v>50</v>
      </c>
    </row>
    <row r="17" spans="1:7" x14ac:dyDescent="0.25">
      <c r="A17" s="234" t="s">
        <v>243</v>
      </c>
      <c r="B17" s="234" t="s">
        <v>714</v>
      </c>
      <c r="C17" s="239"/>
      <c r="D17" s="237">
        <v>2</v>
      </c>
      <c r="E17" s="237">
        <v>2</v>
      </c>
      <c r="F17" s="234" t="s">
        <v>40</v>
      </c>
      <c r="G17" s="234" t="s">
        <v>41</v>
      </c>
    </row>
    <row r="18" spans="1:7" x14ac:dyDescent="0.25">
      <c r="A18" s="234" t="s">
        <v>589</v>
      </c>
      <c r="B18" s="234" t="s">
        <v>936</v>
      </c>
      <c r="C18" s="239"/>
      <c r="D18" s="237">
        <v>1</v>
      </c>
      <c r="E18" s="237">
        <v>1</v>
      </c>
      <c r="F18" s="234" t="s">
        <v>28</v>
      </c>
      <c r="G18" s="234" t="s">
        <v>29</v>
      </c>
    </row>
    <row r="19" spans="1:7" x14ac:dyDescent="0.25">
      <c r="A19" s="234" t="s">
        <v>70</v>
      </c>
      <c r="B19" s="234" t="s">
        <v>725</v>
      </c>
      <c r="C19" s="237">
        <v>1</v>
      </c>
      <c r="D19" s="237">
        <v>1</v>
      </c>
      <c r="E19" s="237">
        <v>2</v>
      </c>
      <c r="F19" s="234" t="s">
        <v>60</v>
      </c>
      <c r="G19" s="234" t="s">
        <v>63</v>
      </c>
    </row>
    <row r="20" spans="1:7" x14ac:dyDescent="0.25">
      <c r="A20" s="234" t="s">
        <v>344</v>
      </c>
      <c r="B20" s="234" t="s">
        <v>345</v>
      </c>
      <c r="C20" s="237">
        <v>18</v>
      </c>
      <c r="D20" s="237">
        <v>18</v>
      </c>
      <c r="E20" s="237">
        <v>36</v>
      </c>
      <c r="F20" s="234" t="s">
        <v>28</v>
      </c>
      <c r="G20" s="234" t="s">
        <v>29</v>
      </c>
    </row>
    <row r="21" spans="1:7" x14ac:dyDescent="0.25">
      <c r="A21" s="234" t="s">
        <v>30</v>
      </c>
      <c r="B21" s="234" t="s">
        <v>346</v>
      </c>
      <c r="C21" s="237">
        <v>9</v>
      </c>
      <c r="D21" s="237">
        <v>2</v>
      </c>
      <c r="E21" s="237">
        <v>11</v>
      </c>
      <c r="F21" s="234" t="s">
        <v>28</v>
      </c>
      <c r="G21" s="234" t="s">
        <v>29</v>
      </c>
    </row>
    <row r="22" spans="1:7" x14ac:dyDescent="0.25">
      <c r="A22" s="234" t="s">
        <v>69</v>
      </c>
      <c r="B22" s="234" t="s">
        <v>223</v>
      </c>
      <c r="C22" s="237">
        <v>1</v>
      </c>
      <c r="D22" s="237">
        <v>3</v>
      </c>
      <c r="E22" s="237">
        <v>4</v>
      </c>
      <c r="F22" s="234" t="s">
        <v>60</v>
      </c>
      <c r="G22" s="234" t="s">
        <v>63</v>
      </c>
    </row>
    <row r="23" spans="1:7" x14ac:dyDescent="0.25">
      <c r="A23" s="234" t="s">
        <v>153</v>
      </c>
      <c r="B23" s="234" t="s">
        <v>154</v>
      </c>
      <c r="C23" s="237">
        <v>12</v>
      </c>
      <c r="D23" s="237">
        <v>19</v>
      </c>
      <c r="E23" s="237">
        <v>31</v>
      </c>
      <c r="F23" s="234" t="s">
        <v>28</v>
      </c>
      <c r="G23" s="234" t="s">
        <v>39</v>
      </c>
    </row>
    <row r="24" spans="1:7" x14ac:dyDescent="0.25">
      <c r="A24" s="234" t="s">
        <v>66</v>
      </c>
      <c r="B24" s="234" t="s">
        <v>242</v>
      </c>
      <c r="C24" s="241"/>
      <c r="D24" s="236">
        <v>2</v>
      </c>
      <c r="E24" s="237">
        <v>2</v>
      </c>
      <c r="F24" s="234" t="s">
        <v>60</v>
      </c>
      <c r="G24" s="234" t="s">
        <v>63</v>
      </c>
    </row>
    <row r="25" spans="1:7" x14ac:dyDescent="0.25">
      <c r="A25" s="234" t="s">
        <v>67</v>
      </c>
      <c r="B25" s="234" t="s">
        <v>221</v>
      </c>
      <c r="C25" s="237">
        <v>5</v>
      </c>
      <c r="D25" s="237">
        <v>15</v>
      </c>
      <c r="E25" s="237">
        <v>20</v>
      </c>
      <c r="F25" s="234" t="s">
        <v>60</v>
      </c>
      <c r="G25" s="234" t="s">
        <v>63</v>
      </c>
    </row>
    <row r="26" spans="1:7" x14ac:dyDescent="0.25">
      <c r="A26" s="234" t="s">
        <v>65</v>
      </c>
      <c r="B26" s="234" t="s">
        <v>352</v>
      </c>
      <c r="C26" s="237">
        <v>5</v>
      </c>
      <c r="D26" s="237">
        <v>10</v>
      </c>
      <c r="E26" s="237">
        <v>15</v>
      </c>
      <c r="F26" s="234" t="s">
        <v>60</v>
      </c>
      <c r="G26" s="234" t="s">
        <v>63</v>
      </c>
    </row>
    <row r="27" spans="1:7" ht="30" x14ac:dyDescent="0.25">
      <c r="A27" s="234" t="s">
        <v>93</v>
      </c>
      <c r="B27" s="234" t="s">
        <v>282</v>
      </c>
      <c r="C27" s="236">
        <v>5</v>
      </c>
      <c r="D27" s="236">
        <v>14</v>
      </c>
      <c r="E27" s="237">
        <v>19</v>
      </c>
      <c r="F27" s="234" t="s">
        <v>90</v>
      </c>
      <c r="G27" s="234" t="s">
        <v>91</v>
      </c>
    </row>
    <row r="28" spans="1:7" ht="30" x14ac:dyDescent="0.25">
      <c r="A28" s="234" t="s">
        <v>277</v>
      </c>
      <c r="B28" s="234" t="s">
        <v>278</v>
      </c>
      <c r="C28" s="236">
        <v>117</v>
      </c>
      <c r="D28" s="237">
        <v>113</v>
      </c>
      <c r="E28" s="237">
        <v>230</v>
      </c>
      <c r="F28" s="234" t="s">
        <v>90</v>
      </c>
      <c r="G28" s="234" t="s">
        <v>91</v>
      </c>
    </row>
    <row r="29" spans="1:7" ht="30" x14ac:dyDescent="0.25">
      <c r="A29" s="234" t="s">
        <v>92</v>
      </c>
      <c r="B29" s="234" t="s">
        <v>279</v>
      </c>
      <c r="C29" s="236">
        <v>9</v>
      </c>
      <c r="D29" s="237">
        <v>42</v>
      </c>
      <c r="E29" s="237">
        <v>51</v>
      </c>
      <c r="F29" s="234" t="s">
        <v>90</v>
      </c>
      <c r="G29" s="234" t="s">
        <v>91</v>
      </c>
    </row>
    <row r="30" spans="1:7" ht="30" x14ac:dyDescent="0.25">
      <c r="A30" s="234" t="s">
        <v>94</v>
      </c>
      <c r="B30" s="234" t="s">
        <v>275</v>
      </c>
      <c r="C30" s="236">
        <v>30</v>
      </c>
      <c r="D30" s="237">
        <v>19</v>
      </c>
      <c r="E30" s="237">
        <v>49</v>
      </c>
      <c r="F30" s="234" t="s">
        <v>90</v>
      </c>
      <c r="G30" s="234" t="s">
        <v>91</v>
      </c>
    </row>
    <row r="31" spans="1:7" ht="30" x14ac:dyDescent="0.25">
      <c r="A31" s="234" t="s">
        <v>95</v>
      </c>
      <c r="B31" s="234" t="s">
        <v>276</v>
      </c>
      <c r="C31" s="237">
        <v>24</v>
      </c>
      <c r="D31" s="237">
        <v>17</v>
      </c>
      <c r="E31" s="237">
        <v>41</v>
      </c>
      <c r="F31" s="234" t="s">
        <v>90</v>
      </c>
      <c r="G31" s="234" t="s">
        <v>666</v>
      </c>
    </row>
    <row r="32" spans="1:7" ht="30" x14ac:dyDescent="0.25">
      <c r="A32" s="234" t="s">
        <v>96</v>
      </c>
      <c r="B32" s="234" t="s">
        <v>285</v>
      </c>
      <c r="C32" s="237">
        <v>2</v>
      </c>
      <c r="D32" s="236">
        <v>3</v>
      </c>
      <c r="E32" s="237">
        <v>5</v>
      </c>
      <c r="F32" s="234" t="s">
        <v>90</v>
      </c>
      <c r="G32" s="234" t="s">
        <v>97</v>
      </c>
    </row>
    <row r="33" spans="1:7" x14ac:dyDescent="0.25">
      <c r="A33" s="234" t="s">
        <v>194</v>
      </c>
      <c r="B33" s="234" t="s">
        <v>358</v>
      </c>
      <c r="C33" s="237">
        <v>2</v>
      </c>
      <c r="D33" s="237">
        <v>3</v>
      </c>
      <c r="E33" s="237">
        <v>5</v>
      </c>
      <c r="F33" s="234" t="s">
        <v>49</v>
      </c>
      <c r="G33" s="234" t="s">
        <v>50</v>
      </c>
    </row>
    <row r="34" spans="1:7" ht="30" x14ac:dyDescent="0.25">
      <c r="A34" s="234" t="s">
        <v>99</v>
      </c>
      <c r="B34" s="234" t="s">
        <v>304</v>
      </c>
      <c r="C34" s="236">
        <v>9</v>
      </c>
      <c r="D34" s="237">
        <v>7</v>
      </c>
      <c r="E34" s="237">
        <v>16</v>
      </c>
      <c r="F34" s="234" t="s">
        <v>90</v>
      </c>
      <c r="G34" s="234" t="s">
        <v>97</v>
      </c>
    </row>
    <row r="35" spans="1:7" ht="30" x14ac:dyDescent="0.25">
      <c r="A35" s="234" t="s">
        <v>359</v>
      </c>
      <c r="B35" s="234" t="s">
        <v>360</v>
      </c>
      <c r="C35" s="239"/>
      <c r="D35" s="237">
        <v>5</v>
      </c>
      <c r="E35" s="237">
        <v>5</v>
      </c>
      <c r="F35" s="234" t="s">
        <v>90</v>
      </c>
      <c r="G35" s="234" t="s">
        <v>91</v>
      </c>
    </row>
    <row r="36" spans="1:7" ht="30" x14ac:dyDescent="0.25">
      <c r="A36" s="234" t="s">
        <v>286</v>
      </c>
      <c r="B36" s="234" t="s">
        <v>361</v>
      </c>
      <c r="C36" s="236">
        <v>1</v>
      </c>
      <c r="D36" s="237">
        <v>2</v>
      </c>
      <c r="E36" s="237">
        <v>3</v>
      </c>
      <c r="F36" s="234" t="s">
        <v>90</v>
      </c>
      <c r="G36" s="234" t="s">
        <v>91</v>
      </c>
    </row>
    <row r="37" spans="1:7" ht="30" x14ac:dyDescent="0.25">
      <c r="A37" s="234" t="s">
        <v>280</v>
      </c>
      <c r="B37" s="234" t="s">
        <v>281</v>
      </c>
      <c r="C37" s="237">
        <v>11</v>
      </c>
      <c r="D37" s="237">
        <v>8</v>
      </c>
      <c r="E37" s="237">
        <v>19</v>
      </c>
      <c r="F37" s="234" t="s">
        <v>90</v>
      </c>
      <c r="G37" s="234" t="s">
        <v>91</v>
      </c>
    </row>
    <row r="38" spans="1:7" ht="30" x14ac:dyDescent="0.25">
      <c r="A38" s="234" t="s">
        <v>283</v>
      </c>
      <c r="B38" s="234" t="s">
        <v>925</v>
      </c>
      <c r="C38" s="237">
        <v>1</v>
      </c>
      <c r="D38" s="237">
        <v>1</v>
      </c>
      <c r="E38" s="237">
        <v>2</v>
      </c>
      <c r="F38" s="234" t="s">
        <v>90</v>
      </c>
      <c r="G38" s="234" t="s">
        <v>91</v>
      </c>
    </row>
    <row r="39" spans="1:7" x14ac:dyDescent="0.25">
      <c r="A39" s="234" t="s">
        <v>233</v>
      </c>
      <c r="B39" s="234" t="s">
        <v>234</v>
      </c>
      <c r="C39" s="241"/>
      <c r="D39" s="237">
        <v>1</v>
      </c>
      <c r="E39" s="237">
        <v>1</v>
      </c>
      <c r="F39" s="234" t="s">
        <v>60</v>
      </c>
      <c r="G39" s="234" t="s">
        <v>63</v>
      </c>
    </row>
    <row r="40" spans="1:7" x14ac:dyDescent="0.25">
      <c r="A40" s="234" t="s">
        <v>363</v>
      </c>
      <c r="B40" s="234" t="s">
        <v>20</v>
      </c>
      <c r="C40" s="237">
        <v>2</v>
      </c>
      <c r="D40" s="237">
        <v>1</v>
      </c>
      <c r="E40" s="237">
        <v>3</v>
      </c>
      <c r="F40" s="234" t="s">
        <v>60</v>
      </c>
      <c r="G40" s="234" t="s">
        <v>63</v>
      </c>
    </row>
    <row r="41" spans="1:7" x14ac:dyDescent="0.25">
      <c r="A41" s="234" t="s">
        <v>163</v>
      </c>
      <c r="B41" s="234" t="s">
        <v>21</v>
      </c>
      <c r="C41" s="237">
        <v>3</v>
      </c>
      <c r="D41" s="237">
        <v>8</v>
      </c>
      <c r="E41" s="237">
        <v>11</v>
      </c>
      <c r="F41" s="234" t="s">
        <v>60</v>
      </c>
      <c r="G41" s="234" t="s">
        <v>63</v>
      </c>
    </row>
    <row r="42" spans="1:7" x14ac:dyDescent="0.25">
      <c r="A42" s="234" t="s">
        <v>53</v>
      </c>
      <c r="B42" s="234" t="s">
        <v>365</v>
      </c>
      <c r="C42" s="237">
        <v>1</v>
      </c>
      <c r="D42" s="237">
        <v>2</v>
      </c>
      <c r="E42" s="237">
        <v>3</v>
      </c>
      <c r="F42" s="234" t="s">
        <v>49</v>
      </c>
      <c r="G42" s="234" t="s">
        <v>50</v>
      </c>
    </row>
    <row r="43" spans="1:7" x14ac:dyDescent="0.25">
      <c r="A43" s="234" t="s">
        <v>55</v>
      </c>
      <c r="B43" s="234" t="s">
        <v>932</v>
      </c>
      <c r="C43" s="239"/>
      <c r="D43" s="237">
        <v>1</v>
      </c>
      <c r="E43" s="237">
        <v>1</v>
      </c>
      <c r="F43" s="234" t="s">
        <v>49</v>
      </c>
      <c r="G43" s="234" t="s">
        <v>50</v>
      </c>
    </row>
    <row r="44" spans="1:7" x14ac:dyDescent="0.25">
      <c r="A44" s="234" t="s">
        <v>372</v>
      </c>
      <c r="B44" s="234" t="s">
        <v>933</v>
      </c>
      <c r="C44" s="241"/>
      <c r="D44" s="237">
        <v>1</v>
      </c>
      <c r="E44" s="237">
        <v>1</v>
      </c>
      <c r="F44" s="234" t="s">
        <v>49</v>
      </c>
      <c r="G44" s="234" t="s">
        <v>50</v>
      </c>
    </row>
    <row r="45" spans="1:7" x14ac:dyDescent="0.25">
      <c r="A45" s="234" t="s">
        <v>75</v>
      </c>
      <c r="B45" s="234" t="s">
        <v>253</v>
      </c>
      <c r="C45" s="237">
        <v>407</v>
      </c>
      <c r="D45" s="236">
        <v>224</v>
      </c>
      <c r="E45" s="237">
        <v>631</v>
      </c>
      <c r="F45" s="234" t="s">
        <v>60</v>
      </c>
      <c r="G45" s="234" t="s">
        <v>951</v>
      </c>
    </row>
    <row r="46" spans="1:7" x14ac:dyDescent="0.25">
      <c r="A46" s="234" t="s">
        <v>262</v>
      </c>
      <c r="B46" s="234" t="s">
        <v>929</v>
      </c>
      <c r="C46" s="239"/>
      <c r="D46" s="237">
        <v>1</v>
      </c>
      <c r="E46" s="237">
        <v>1</v>
      </c>
      <c r="F46" s="234" t="s">
        <v>60</v>
      </c>
      <c r="G46" s="234" t="s">
        <v>951</v>
      </c>
    </row>
    <row r="47" spans="1:7" x14ac:dyDescent="0.25">
      <c r="A47" s="234" t="s">
        <v>378</v>
      </c>
      <c r="B47" s="234" t="s">
        <v>379</v>
      </c>
      <c r="C47" s="236">
        <v>3</v>
      </c>
      <c r="D47" s="236">
        <v>1</v>
      </c>
      <c r="E47" s="237">
        <v>4</v>
      </c>
      <c r="F47" s="234" t="s">
        <v>49</v>
      </c>
      <c r="G47" s="234" t="s">
        <v>50</v>
      </c>
    </row>
    <row r="48" spans="1:7" ht="30" x14ac:dyDescent="0.25">
      <c r="A48" s="234" t="s">
        <v>302</v>
      </c>
      <c r="B48" s="234" t="s">
        <v>303</v>
      </c>
      <c r="C48" s="237">
        <v>6</v>
      </c>
      <c r="D48" s="237">
        <v>6</v>
      </c>
      <c r="E48" s="237">
        <v>12</v>
      </c>
      <c r="F48" s="234" t="s">
        <v>90</v>
      </c>
      <c r="G48" s="234" t="s">
        <v>97</v>
      </c>
    </row>
    <row r="49" spans="1:7" ht="30" x14ac:dyDescent="0.25">
      <c r="A49" s="234" t="s">
        <v>295</v>
      </c>
      <c r="B49" s="234" t="s">
        <v>296</v>
      </c>
      <c r="C49" s="237">
        <v>17</v>
      </c>
      <c r="D49" s="237">
        <v>22</v>
      </c>
      <c r="E49" s="237">
        <v>39</v>
      </c>
      <c r="F49" s="234" t="s">
        <v>90</v>
      </c>
      <c r="G49" s="234" t="s">
        <v>97</v>
      </c>
    </row>
    <row r="50" spans="1:7" ht="30" x14ac:dyDescent="0.25">
      <c r="A50" s="234" t="s">
        <v>904</v>
      </c>
      <c r="B50" s="234" t="s">
        <v>924</v>
      </c>
      <c r="C50" s="237">
        <v>3</v>
      </c>
      <c r="D50" s="237">
        <v>1</v>
      </c>
      <c r="E50" s="237">
        <v>4</v>
      </c>
      <c r="F50" s="234" t="s">
        <v>90</v>
      </c>
      <c r="G50" s="234" t="s">
        <v>97</v>
      </c>
    </row>
    <row r="51" spans="1:7" x14ac:dyDescent="0.25">
      <c r="A51" s="234" t="s">
        <v>629</v>
      </c>
      <c r="B51" s="234" t="s">
        <v>928</v>
      </c>
      <c r="C51" s="241"/>
      <c r="D51" s="237">
        <v>1</v>
      </c>
      <c r="E51" s="237">
        <v>1</v>
      </c>
      <c r="F51" s="234" t="s">
        <v>60</v>
      </c>
      <c r="G51" s="234" t="s">
        <v>63</v>
      </c>
    </row>
    <row r="52" spans="1:7" x14ac:dyDescent="0.25">
      <c r="A52" s="234" t="s">
        <v>161</v>
      </c>
      <c r="B52" s="234" t="s">
        <v>162</v>
      </c>
      <c r="C52" s="237">
        <v>57</v>
      </c>
      <c r="D52" s="237">
        <v>33</v>
      </c>
      <c r="E52" s="237">
        <v>90</v>
      </c>
      <c r="F52" s="234" t="s">
        <v>28</v>
      </c>
      <c r="G52" s="234" t="s">
        <v>665</v>
      </c>
    </row>
    <row r="53" spans="1:7" x14ac:dyDescent="0.25">
      <c r="A53" s="234" t="s">
        <v>121</v>
      </c>
      <c r="B53" s="234" t="s">
        <v>388</v>
      </c>
      <c r="C53" s="237">
        <v>7</v>
      </c>
      <c r="D53" s="237">
        <v>9</v>
      </c>
      <c r="E53" s="237">
        <v>16</v>
      </c>
      <c r="F53" s="234" t="s">
        <v>28</v>
      </c>
      <c r="G53" s="234" t="s">
        <v>29</v>
      </c>
    </row>
    <row r="54" spans="1:7" ht="30" x14ac:dyDescent="0.25">
      <c r="A54" s="234" t="s">
        <v>305</v>
      </c>
      <c r="B54" s="234" t="s">
        <v>306</v>
      </c>
      <c r="C54" s="236">
        <v>3</v>
      </c>
      <c r="D54" s="236">
        <v>10</v>
      </c>
      <c r="E54" s="237">
        <v>13</v>
      </c>
      <c r="F54" s="234" t="s">
        <v>90</v>
      </c>
      <c r="G54" s="234" t="s">
        <v>97</v>
      </c>
    </row>
    <row r="55" spans="1:7" x14ac:dyDescent="0.25">
      <c r="A55" s="234" t="s">
        <v>255</v>
      </c>
      <c r="B55" s="234" t="s">
        <v>256</v>
      </c>
      <c r="C55" s="237">
        <v>18</v>
      </c>
      <c r="D55" s="237">
        <v>5</v>
      </c>
      <c r="E55" s="237">
        <v>23</v>
      </c>
      <c r="F55" s="234" t="s">
        <v>60</v>
      </c>
      <c r="G55" s="234" t="s">
        <v>951</v>
      </c>
    </row>
    <row r="56" spans="1:7" ht="30" x14ac:dyDescent="0.25">
      <c r="A56" s="234" t="s">
        <v>307</v>
      </c>
      <c r="B56" s="234" t="s">
        <v>308</v>
      </c>
      <c r="C56" s="237">
        <v>1</v>
      </c>
      <c r="D56" s="237">
        <v>4</v>
      </c>
      <c r="E56" s="237">
        <v>5</v>
      </c>
      <c r="F56" s="234" t="s">
        <v>90</v>
      </c>
      <c r="G56" s="234" t="s">
        <v>97</v>
      </c>
    </row>
    <row r="57" spans="1:7" ht="30" x14ac:dyDescent="0.25">
      <c r="A57" s="234" t="s">
        <v>287</v>
      </c>
      <c r="B57" s="234" t="s">
        <v>288</v>
      </c>
      <c r="C57" s="237">
        <v>140</v>
      </c>
      <c r="D57" s="237">
        <v>139</v>
      </c>
      <c r="E57" s="237">
        <v>279</v>
      </c>
      <c r="F57" s="234" t="s">
        <v>90</v>
      </c>
      <c r="G57" s="234" t="s">
        <v>97</v>
      </c>
    </row>
    <row r="58" spans="1:7" ht="30" x14ac:dyDescent="0.25">
      <c r="A58" s="234" t="s">
        <v>399</v>
      </c>
      <c r="B58" s="234" t="s">
        <v>921</v>
      </c>
      <c r="C58" s="239"/>
      <c r="D58" s="237">
        <v>1</v>
      </c>
      <c r="E58" s="237">
        <v>1</v>
      </c>
      <c r="F58" s="234" t="s">
        <v>90</v>
      </c>
      <c r="G58" s="234" t="s">
        <v>97</v>
      </c>
    </row>
    <row r="59" spans="1:7" x14ac:dyDescent="0.25">
      <c r="A59" s="234" t="s">
        <v>106</v>
      </c>
      <c r="B59" s="234" t="s">
        <v>871</v>
      </c>
      <c r="C59" s="239"/>
      <c r="D59" s="237">
        <v>3</v>
      </c>
      <c r="E59" s="237">
        <v>3</v>
      </c>
      <c r="F59" s="234" t="s">
        <v>27</v>
      </c>
      <c r="G59" s="234" t="s">
        <v>27</v>
      </c>
    </row>
    <row r="60" spans="1:7" x14ac:dyDescent="0.25">
      <c r="A60" s="234" t="s">
        <v>107</v>
      </c>
      <c r="B60" s="234" t="s">
        <v>406</v>
      </c>
      <c r="C60" s="238"/>
      <c r="D60" s="236">
        <v>26</v>
      </c>
      <c r="E60" s="237">
        <v>26</v>
      </c>
      <c r="F60" s="234" t="s">
        <v>27</v>
      </c>
      <c r="G60" s="234" t="s">
        <v>27</v>
      </c>
    </row>
    <row r="61" spans="1:7" x14ac:dyDescent="0.25">
      <c r="A61" s="234" t="s">
        <v>108</v>
      </c>
      <c r="B61" s="234" t="s">
        <v>407</v>
      </c>
      <c r="C61" s="241"/>
      <c r="D61" s="236">
        <v>12</v>
      </c>
      <c r="E61" s="237">
        <v>12</v>
      </c>
      <c r="F61" s="234" t="s">
        <v>27</v>
      </c>
      <c r="G61" s="234" t="s">
        <v>27</v>
      </c>
    </row>
    <row r="62" spans="1:7" x14ac:dyDescent="0.25">
      <c r="A62" s="234" t="s">
        <v>205</v>
      </c>
      <c r="B62" s="234" t="s">
        <v>206</v>
      </c>
      <c r="C62" s="237">
        <v>7</v>
      </c>
      <c r="D62" s="237">
        <v>28</v>
      </c>
      <c r="E62" s="237">
        <v>35</v>
      </c>
      <c r="F62" s="234" t="s">
        <v>60</v>
      </c>
      <c r="G62" s="234" t="s">
        <v>61</v>
      </c>
    </row>
    <row r="63" spans="1:7" x14ac:dyDescent="0.25">
      <c r="A63" s="234" t="s">
        <v>906</v>
      </c>
      <c r="B63" s="234" t="s">
        <v>931</v>
      </c>
      <c r="C63" s="237">
        <v>1</v>
      </c>
      <c r="D63" s="241"/>
      <c r="E63" s="237">
        <v>1</v>
      </c>
      <c r="F63" s="234" t="s">
        <v>60</v>
      </c>
      <c r="G63" s="234" t="s">
        <v>61</v>
      </c>
    </row>
    <row r="64" spans="1:7" ht="30" x14ac:dyDescent="0.25">
      <c r="A64" s="234" t="s">
        <v>327</v>
      </c>
      <c r="B64" s="234" t="s">
        <v>872</v>
      </c>
      <c r="C64" s="239"/>
      <c r="D64" s="237">
        <v>1</v>
      </c>
      <c r="E64" s="237">
        <v>1</v>
      </c>
      <c r="F64" s="234" t="s">
        <v>90</v>
      </c>
      <c r="G64" s="234" t="s">
        <v>97</v>
      </c>
    </row>
    <row r="65" spans="1:7" ht="30" x14ac:dyDescent="0.25">
      <c r="A65" s="234" t="s">
        <v>98</v>
      </c>
      <c r="B65" s="234" t="s">
        <v>413</v>
      </c>
      <c r="C65" s="236">
        <v>60</v>
      </c>
      <c r="D65" s="236">
        <v>27</v>
      </c>
      <c r="E65" s="237">
        <v>87</v>
      </c>
      <c r="F65" s="234" t="s">
        <v>90</v>
      </c>
      <c r="G65" s="234" t="s">
        <v>97</v>
      </c>
    </row>
    <row r="66" spans="1:7" ht="30" x14ac:dyDescent="0.25">
      <c r="A66" s="234" t="s">
        <v>416</v>
      </c>
      <c r="B66" s="234" t="s">
        <v>417</v>
      </c>
      <c r="C66" s="236">
        <v>2</v>
      </c>
      <c r="D66" s="239"/>
      <c r="E66" s="237">
        <v>2</v>
      </c>
      <c r="F66" s="234" t="s">
        <v>90</v>
      </c>
      <c r="G66" s="234" t="s">
        <v>666</v>
      </c>
    </row>
    <row r="67" spans="1:7" x14ac:dyDescent="0.25">
      <c r="A67" s="234" t="s">
        <v>34</v>
      </c>
      <c r="B67" s="234" t="s">
        <v>426</v>
      </c>
      <c r="C67" s="239"/>
      <c r="D67" s="237">
        <v>1</v>
      </c>
      <c r="E67" s="237">
        <v>1</v>
      </c>
      <c r="F67" s="234" t="s">
        <v>28</v>
      </c>
      <c r="G67" s="234" t="s">
        <v>29</v>
      </c>
    </row>
    <row r="68" spans="1:7" x14ac:dyDescent="0.25">
      <c r="A68" s="234" t="s">
        <v>35</v>
      </c>
      <c r="B68" s="234" t="s">
        <v>873</v>
      </c>
      <c r="C68" s="241"/>
      <c r="D68" s="236">
        <v>1</v>
      </c>
      <c r="E68" s="237">
        <v>1</v>
      </c>
      <c r="F68" s="234" t="s">
        <v>28</v>
      </c>
      <c r="G68" s="234" t="s">
        <v>29</v>
      </c>
    </row>
    <row r="69" spans="1:7" x14ac:dyDescent="0.25">
      <c r="A69" s="234" t="s">
        <v>250</v>
      </c>
      <c r="B69" s="234" t="s">
        <v>22</v>
      </c>
      <c r="C69" s="237">
        <v>8</v>
      </c>
      <c r="D69" s="237">
        <v>4</v>
      </c>
      <c r="E69" s="237">
        <v>12</v>
      </c>
      <c r="F69" s="234" t="s">
        <v>60</v>
      </c>
      <c r="G69" s="234" t="s">
        <v>63</v>
      </c>
    </row>
    <row r="70" spans="1:7" x14ac:dyDescent="0.25">
      <c r="A70" s="234" t="s">
        <v>239</v>
      </c>
      <c r="B70" s="234" t="s">
        <v>240</v>
      </c>
      <c r="C70" s="236">
        <v>6</v>
      </c>
      <c r="D70" s="237">
        <v>2</v>
      </c>
      <c r="E70" s="237">
        <v>8</v>
      </c>
      <c r="F70" s="234" t="s">
        <v>60</v>
      </c>
      <c r="G70" s="234" t="s">
        <v>63</v>
      </c>
    </row>
    <row r="71" spans="1:7" ht="30" x14ac:dyDescent="0.25">
      <c r="A71" s="234" t="s">
        <v>527</v>
      </c>
      <c r="B71" s="234" t="s">
        <v>922</v>
      </c>
      <c r="C71" s="239"/>
      <c r="D71" s="237">
        <v>1</v>
      </c>
      <c r="E71" s="237">
        <v>1</v>
      </c>
      <c r="F71" s="234" t="s">
        <v>90</v>
      </c>
      <c r="G71" s="234" t="s">
        <v>97</v>
      </c>
    </row>
    <row r="72" spans="1:7" ht="30" x14ac:dyDescent="0.25">
      <c r="A72" s="234" t="s">
        <v>636</v>
      </c>
      <c r="B72" s="234" t="s">
        <v>920</v>
      </c>
      <c r="C72" s="238"/>
      <c r="D72" s="237">
        <v>1</v>
      </c>
      <c r="E72" s="237">
        <v>1</v>
      </c>
      <c r="F72" s="234" t="s">
        <v>90</v>
      </c>
      <c r="G72" s="234" t="s">
        <v>97</v>
      </c>
    </row>
    <row r="73" spans="1:7" x14ac:dyDescent="0.25">
      <c r="A73" s="234" t="s">
        <v>616</v>
      </c>
      <c r="B73" s="234" t="s">
        <v>874</v>
      </c>
      <c r="C73" s="237">
        <v>1</v>
      </c>
      <c r="D73" s="241"/>
      <c r="E73" s="237">
        <v>1</v>
      </c>
      <c r="F73" s="234" t="s">
        <v>60</v>
      </c>
      <c r="G73" s="234" t="s">
        <v>63</v>
      </c>
    </row>
    <row r="74" spans="1:7" x14ac:dyDescent="0.25">
      <c r="A74" s="234" t="s">
        <v>211</v>
      </c>
      <c r="B74" s="234" t="s">
        <v>434</v>
      </c>
      <c r="C74" s="237">
        <v>1</v>
      </c>
      <c r="D74" s="236">
        <v>6</v>
      </c>
      <c r="E74" s="237">
        <v>7</v>
      </c>
      <c r="F74" s="234" t="s">
        <v>60</v>
      </c>
      <c r="G74" s="234" t="s">
        <v>61</v>
      </c>
    </row>
    <row r="75" spans="1:7" x14ac:dyDescent="0.25">
      <c r="A75" s="234" t="s">
        <v>207</v>
      </c>
      <c r="B75" s="234" t="s">
        <v>208</v>
      </c>
      <c r="C75" s="237">
        <v>8</v>
      </c>
      <c r="D75" s="236">
        <v>2</v>
      </c>
      <c r="E75" s="237">
        <v>10</v>
      </c>
      <c r="F75" s="234" t="s">
        <v>60</v>
      </c>
      <c r="G75" s="234" t="s">
        <v>61</v>
      </c>
    </row>
    <row r="76" spans="1:7" ht="30" x14ac:dyDescent="0.25">
      <c r="A76" s="234" t="s">
        <v>291</v>
      </c>
      <c r="B76" s="234" t="s">
        <v>292</v>
      </c>
      <c r="C76" s="236">
        <v>17</v>
      </c>
      <c r="D76" s="237">
        <v>13</v>
      </c>
      <c r="E76" s="237">
        <v>30</v>
      </c>
      <c r="F76" s="234" t="s">
        <v>90</v>
      </c>
      <c r="G76" s="234" t="s">
        <v>97</v>
      </c>
    </row>
    <row r="77" spans="1:7" x14ac:dyDescent="0.25">
      <c r="A77" s="234" t="s">
        <v>119</v>
      </c>
      <c r="B77" s="234" t="s">
        <v>875</v>
      </c>
      <c r="C77" s="236">
        <v>5</v>
      </c>
      <c r="D77" s="236">
        <v>1</v>
      </c>
      <c r="E77" s="237">
        <v>6</v>
      </c>
      <c r="F77" s="234" t="s">
        <v>28</v>
      </c>
      <c r="G77" s="234" t="s">
        <v>29</v>
      </c>
    </row>
    <row r="78" spans="1:7" x14ac:dyDescent="0.25">
      <c r="A78" s="234" t="s">
        <v>159</v>
      </c>
      <c r="B78" s="234" t="s">
        <v>930</v>
      </c>
      <c r="C78" s="239"/>
      <c r="D78" s="237">
        <v>1</v>
      </c>
      <c r="E78" s="237">
        <v>1</v>
      </c>
      <c r="F78" s="234" t="s">
        <v>60</v>
      </c>
      <c r="G78" s="234" t="s">
        <v>61</v>
      </c>
    </row>
    <row r="79" spans="1:7" x14ac:dyDescent="0.25">
      <c r="A79" s="234" t="s">
        <v>454</v>
      </c>
      <c r="B79" s="234" t="s">
        <v>866</v>
      </c>
      <c r="C79" s="241"/>
      <c r="D79" s="237">
        <v>1</v>
      </c>
      <c r="E79" s="237">
        <v>1</v>
      </c>
      <c r="F79" s="234" t="s">
        <v>60</v>
      </c>
      <c r="G79" s="234" t="s">
        <v>61</v>
      </c>
    </row>
    <row r="80" spans="1:7" x14ac:dyDescent="0.25">
      <c r="A80" s="234" t="s">
        <v>36</v>
      </c>
      <c r="B80" s="234" t="s">
        <v>939</v>
      </c>
      <c r="C80" s="239"/>
      <c r="D80" s="236">
        <v>1</v>
      </c>
      <c r="E80" s="237">
        <v>1</v>
      </c>
      <c r="F80" s="234" t="s">
        <v>28</v>
      </c>
      <c r="G80" s="234" t="s">
        <v>29</v>
      </c>
    </row>
    <row r="81" spans="1:7" ht="30" x14ac:dyDescent="0.25">
      <c r="A81" s="234" t="s">
        <v>311</v>
      </c>
      <c r="B81" s="234" t="s">
        <v>312</v>
      </c>
      <c r="C81" s="236">
        <v>2</v>
      </c>
      <c r="D81" s="236">
        <v>2</v>
      </c>
      <c r="E81" s="237">
        <v>4</v>
      </c>
      <c r="F81" s="234" t="s">
        <v>90</v>
      </c>
      <c r="G81" s="234" t="s">
        <v>97</v>
      </c>
    </row>
    <row r="82" spans="1:7" x14ac:dyDescent="0.25">
      <c r="A82" s="234" t="s">
        <v>87</v>
      </c>
      <c r="B82" s="234" t="s">
        <v>469</v>
      </c>
      <c r="C82" s="239"/>
      <c r="D82" s="237">
        <v>1</v>
      </c>
      <c r="E82" s="237">
        <v>1</v>
      </c>
      <c r="F82" s="234" t="s">
        <v>60</v>
      </c>
      <c r="G82" s="234" t="s">
        <v>951</v>
      </c>
    </row>
    <row r="83" spans="1:7" x14ac:dyDescent="0.25">
      <c r="A83" s="234" t="s">
        <v>84</v>
      </c>
      <c r="B83" s="234" t="s">
        <v>470</v>
      </c>
      <c r="C83" s="236">
        <v>8</v>
      </c>
      <c r="D83" s="236">
        <v>2</v>
      </c>
      <c r="E83" s="237">
        <v>10</v>
      </c>
      <c r="F83" s="234" t="s">
        <v>60</v>
      </c>
      <c r="G83" s="234" t="s">
        <v>951</v>
      </c>
    </row>
    <row r="84" spans="1:7" x14ac:dyDescent="0.25">
      <c r="A84" s="234" t="s">
        <v>78</v>
      </c>
      <c r="B84" s="234" t="s">
        <v>472</v>
      </c>
      <c r="C84" s="237">
        <v>1</v>
      </c>
      <c r="D84" s="239"/>
      <c r="E84" s="237">
        <v>1</v>
      </c>
      <c r="F84" s="234" t="s">
        <v>60</v>
      </c>
      <c r="G84" s="234" t="s">
        <v>951</v>
      </c>
    </row>
    <row r="85" spans="1:7" x14ac:dyDescent="0.25">
      <c r="A85" s="234" t="s">
        <v>144</v>
      </c>
      <c r="B85" s="234" t="s">
        <v>145</v>
      </c>
      <c r="C85" s="239"/>
      <c r="D85" s="237">
        <v>12</v>
      </c>
      <c r="E85" s="237">
        <v>12</v>
      </c>
      <c r="F85" s="234" t="s">
        <v>28</v>
      </c>
      <c r="G85" s="234" t="s">
        <v>29</v>
      </c>
    </row>
    <row r="86" spans="1:7" x14ac:dyDescent="0.25">
      <c r="A86" s="234" t="s">
        <v>136</v>
      </c>
      <c r="B86" s="234" t="s">
        <v>137</v>
      </c>
      <c r="C86" s="239"/>
      <c r="D86" s="237">
        <v>18</v>
      </c>
      <c r="E86" s="237">
        <v>18</v>
      </c>
      <c r="F86" s="234" t="s">
        <v>28</v>
      </c>
      <c r="G86" s="234" t="s">
        <v>29</v>
      </c>
    </row>
    <row r="87" spans="1:7" x14ac:dyDescent="0.25">
      <c r="A87" s="234" t="s">
        <v>140</v>
      </c>
      <c r="B87" s="234" t="s">
        <v>141</v>
      </c>
      <c r="C87" s="241"/>
      <c r="D87" s="237">
        <v>4</v>
      </c>
      <c r="E87" s="237">
        <v>4</v>
      </c>
      <c r="F87" s="234" t="s">
        <v>28</v>
      </c>
      <c r="G87" s="234" t="s">
        <v>29</v>
      </c>
    </row>
    <row r="88" spans="1:7" x14ac:dyDescent="0.25">
      <c r="A88" s="234" t="s">
        <v>142</v>
      </c>
      <c r="B88" s="234" t="s">
        <v>143</v>
      </c>
      <c r="C88" s="241"/>
      <c r="D88" s="237">
        <v>106</v>
      </c>
      <c r="E88" s="237">
        <v>106</v>
      </c>
      <c r="F88" s="234" t="s">
        <v>28</v>
      </c>
      <c r="G88" s="234" t="s">
        <v>29</v>
      </c>
    </row>
    <row r="89" spans="1:7" x14ac:dyDescent="0.25">
      <c r="A89" s="234" t="s">
        <v>132</v>
      </c>
      <c r="B89" s="234" t="s">
        <v>133</v>
      </c>
      <c r="C89" s="241"/>
      <c r="D89" s="237">
        <v>7</v>
      </c>
      <c r="E89" s="237">
        <v>7</v>
      </c>
      <c r="F89" s="234" t="s">
        <v>28</v>
      </c>
      <c r="G89" s="234" t="s">
        <v>29</v>
      </c>
    </row>
    <row r="90" spans="1:7" x14ac:dyDescent="0.25">
      <c r="A90" s="234" t="s">
        <v>138</v>
      </c>
      <c r="B90" s="234" t="s">
        <v>139</v>
      </c>
      <c r="C90" s="239"/>
      <c r="D90" s="237">
        <v>1</v>
      </c>
      <c r="E90" s="237">
        <v>1</v>
      </c>
      <c r="F90" s="234" t="s">
        <v>28</v>
      </c>
      <c r="G90" s="234" t="s">
        <v>29</v>
      </c>
    </row>
    <row r="91" spans="1:7" x14ac:dyDescent="0.25">
      <c r="A91" s="234" t="s">
        <v>146</v>
      </c>
      <c r="B91" s="234" t="s">
        <v>147</v>
      </c>
      <c r="C91" s="239"/>
      <c r="D91" s="237">
        <v>2</v>
      </c>
      <c r="E91" s="237">
        <v>2</v>
      </c>
      <c r="F91" s="234" t="s">
        <v>28</v>
      </c>
      <c r="G91" s="234" t="s">
        <v>29</v>
      </c>
    </row>
    <row r="92" spans="1:7" ht="30" x14ac:dyDescent="0.25">
      <c r="A92" s="234" t="s">
        <v>297</v>
      </c>
      <c r="B92" s="234" t="s">
        <v>298</v>
      </c>
      <c r="C92" s="236">
        <v>3</v>
      </c>
      <c r="D92" s="237">
        <v>29</v>
      </c>
      <c r="E92" s="237">
        <v>32</v>
      </c>
      <c r="F92" s="234" t="s">
        <v>90</v>
      </c>
      <c r="G92" s="234" t="s">
        <v>97</v>
      </c>
    </row>
    <row r="93" spans="1:7" x14ac:dyDescent="0.25">
      <c r="A93" s="234" t="s">
        <v>168</v>
      </c>
      <c r="B93" s="234" t="s">
        <v>479</v>
      </c>
      <c r="C93" s="237">
        <v>72</v>
      </c>
      <c r="D93" s="236">
        <v>46</v>
      </c>
      <c r="E93" s="237">
        <v>118</v>
      </c>
      <c r="F93" s="234" t="s">
        <v>40</v>
      </c>
      <c r="G93" s="234" t="s">
        <v>41</v>
      </c>
    </row>
    <row r="94" spans="1:7" x14ac:dyDescent="0.25">
      <c r="A94" s="234" t="s">
        <v>185</v>
      </c>
      <c r="B94" s="234" t="s">
        <v>186</v>
      </c>
      <c r="C94" s="238"/>
      <c r="D94" s="236">
        <v>318</v>
      </c>
      <c r="E94" s="237">
        <v>318</v>
      </c>
      <c r="F94" s="234" t="s">
        <v>40</v>
      </c>
      <c r="G94" s="234" t="s">
        <v>41</v>
      </c>
    </row>
    <row r="95" spans="1:7" x14ac:dyDescent="0.25">
      <c r="A95" s="234" t="s">
        <v>171</v>
      </c>
      <c r="B95" s="234" t="s">
        <v>23</v>
      </c>
      <c r="C95" s="237">
        <v>88</v>
      </c>
      <c r="D95" s="237">
        <v>54</v>
      </c>
      <c r="E95" s="237">
        <v>142</v>
      </c>
      <c r="F95" s="234" t="s">
        <v>40</v>
      </c>
      <c r="G95" s="234" t="s">
        <v>41</v>
      </c>
    </row>
    <row r="96" spans="1:7" x14ac:dyDescent="0.25">
      <c r="A96" s="234" t="s">
        <v>172</v>
      </c>
      <c r="B96" s="234" t="s">
        <v>24</v>
      </c>
      <c r="C96" s="236">
        <v>67</v>
      </c>
      <c r="D96" s="236">
        <v>32</v>
      </c>
      <c r="E96" s="237">
        <v>99</v>
      </c>
      <c r="F96" s="234" t="s">
        <v>40</v>
      </c>
      <c r="G96" s="234" t="s">
        <v>41</v>
      </c>
    </row>
    <row r="97" spans="1:7" ht="30" x14ac:dyDescent="0.25">
      <c r="A97" s="234" t="s">
        <v>47</v>
      </c>
      <c r="B97" s="234" t="s">
        <v>934</v>
      </c>
      <c r="C97" s="236">
        <v>1</v>
      </c>
      <c r="D97" s="239"/>
      <c r="E97" s="237">
        <v>1</v>
      </c>
      <c r="F97" s="234" t="s">
        <v>40</v>
      </c>
      <c r="G97" s="234" t="s">
        <v>41</v>
      </c>
    </row>
    <row r="98" spans="1:7" x14ac:dyDescent="0.25">
      <c r="A98" s="234" t="s">
        <v>169</v>
      </c>
      <c r="B98" s="234" t="s">
        <v>25</v>
      </c>
      <c r="C98" s="237">
        <v>317</v>
      </c>
      <c r="D98" s="236">
        <v>186</v>
      </c>
      <c r="E98" s="237">
        <v>503</v>
      </c>
      <c r="F98" s="234" t="s">
        <v>40</v>
      </c>
      <c r="G98" s="234" t="s">
        <v>41</v>
      </c>
    </row>
    <row r="99" spans="1:7" x14ac:dyDescent="0.25">
      <c r="A99" s="234" t="s">
        <v>170</v>
      </c>
      <c r="B99" s="234" t="s">
        <v>26</v>
      </c>
      <c r="C99" s="236">
        <v>245</v>
      </c>
      <c r="D99" s="237">
        <v>201</v>
      </c>
      <c r="E99" s="237">
        <v>446</v>
      </c>
      <c r="F99" s="234" t="s">
        <v>40</v>
      </c>
      <c r="G99" s="234" t="s">
        <v>41</v>
      </c>
    </row>
    <row r="100" spans="1:7" x14ac:dyDescent="0.25">
      <c r="A100" s="234" t="s">
        <v>42</v>
      </c>
      <c r="B100" s="234" t="s">
        <v>178</v>
      </c>
      <c r="C100" s="241"/>
      <c r="D100" s="237">
        <v>1</v>
      </c>
      <c r="E100" s="237">
        <v>1</v>
      </c>
      <c r="F100" s="234" t="s">
        <v>40</v>
      </c>
      <c r="G100" s="234" t="s">
        <v>41</v>
      </c>
    </row>
    <row r="101" spans="1:7" x14ac:dyDescent="0.25">
      <c r="A101" s="234" t="s">
        <v>44</v>
      </c>
      <c r="B101" s="234" t="s">
        <v>876</v>
      </c>
      <c r="C101" s="239"/>
      <c r="D101" s="237">
        <v>2</v>
      </c>
      <c r="E101" s="237">
        <v>2</v>
      </c>
      <c r="F101" s="234" t="s">
        <v>40</v>
      </c>
      <c r="G101" s="234" t="s">
        <v>41</v>
      </c>
    </row>
    <row r="102" spans="1:7" x14ac:dyDescent="0.25">
      <c r="A102" s="234" t="s">
        <v>48</v>
      </c>
      <c r="B102" s="234" t="s">
        <v>176</v>
      </c>
      <c r="C102" s="239"/>
      <c r="D102" s="237">
        <v>1</v>
      </c>
      <c r="E102" s="237">
        <v>1</v>
      </c>
      <c r="F102" s="234" t="s">
        <v>40</v>
      </c>
      <c r="G102" s="234" t="s">
        <v>41</v>
      </c>
    </row>
    <row r="103" spans="1:7" x14ac:dyDescent="0.25">
      <c r="A103" s="234" t="s">
        <v>73</v>
      </c>
      <c r="B103" s="234" t="s">
        <v>493</v>
      </c>
      <c r="C103" s="237">
        <v>18</v>
      </c>
      <c r="D103" s="237">
        <v>5</v>
      </c>
      <c r="E103" s="237">
        <v>23</v>
      </c>
      <c r="F103" s="234" t="s">
        <v>60</v>
      </c>
      <c r="G103" s="234" t="s">
        <v>63</v>
      </c>
    </row>
    <row r="104" spans="1:7" x14ac:dyDescent="0.25">
      <c r="A104" s="234" t="s">
        <v>227</v>
      </c>
      <c r="B104" s="234" t="s">
        <v>228</v>
      </c>
      <c r="C104" s="237">
        <v>10</v>
      </c>
      <c r="D104" s="237">
        <v>1</v>
      </c>
      <c r="E104" s="237">
        <v>11</v>
      </c>
      <c r="F104" s="234" t="s">
        <v>60</v>
      </c>
      <c r="G104" s="234" t="s">
        <v>63</v>
      </c>
    </row>
    <row r="105" spans="1:7" x14ac:dyDescent="0.25">
      <c r="A105" s="234" t="s">
        <v>74</v>
      </c>
      <c r="B105" s="234" t="s">
        <v>228</v>
      </c>
      <c r="C105" s="238"/>
      <c r="D105" s="236">
        <v>2</v>
      </c>
      <c r="E105" s="237">
        <v>2</v>
      </c>
      <c r="F105" s="234" t="s">
        <v>60</v>
      </c>
      <c r="G105" s="234" t="s">
        <v>63</v>
      </c>
    </row>
    <row r="106" spans="1:7" x14ac:dyDescent="0.25">
      <c r="A106" s="234" t="s">
        <v>496</v>
      </c>
      <c r="B106" s="234" t="s">
        <v>926</v>
      </c>
      <c r="C106" s="239"/>
      <c r="D106" s="237">
        <v>1</v>
      </c>
      <c r="E106" s="237">
        <v>1</v>
      </c>
      <c r="F106" s="234" t="s">
        <v>60</v>
      </c>
      <c r="G106" s="234" t="s">
        <v>63</v>
      </c>
    </row>
    <row r="107" spans="1:7" x14ac:dyDescent="0.25">
      <c r="A107" s="234" t="s">
        <v>38</v>
      </c>
      <c r="B107" s="234" t="s">
        <v>502</v>
      </c>
      <c r="C107" s="236">
        <v>3</v>
      </c>
      <c r="D107" s="236">
        <v>2</v>
      </c>
      <c r="E107" s="237">
        <v>5</v>
      </c>
      <c r="F107" s="234" t="s">
        <v>28</v>
      </c>
      <c r="G107" s="234" t="s">
        <v>29</v>
      </c>
    </row>
    <row r="108" spans="1:7" ht="30" x14ac:dyDescent="0.25">
      <c r="A108" s="234" t="s">
        <v>923</v>
      </c>
      <c r="B108" s="234" t="s">
        <v>914</v>
      </c>
      <c r="C108" s="239"/>
      <c r="D108" s="237">
        <v>1</v>
      </c>
      <c r="E108" s="237">
        <v>1</v>
      </c>
      <c r="F108" s="234" t="s">
        <v>90</v>
      </c>
      <c r="G108" s="234" t="s">
        <v>97</v>
      </c>
    </row>
    <row r="109" spans="1:7" x14ac:dyDescent="0.25">
      <c r="A109" s="234" t="s">
        <v>237</v>
      </c>
      <c r="B109" s="234" t="s">
        <v>238</v>
      </c>
      <c r="C109" s="237">
        <v>9</v>
      </c>
      <c r="D109" s="237">
        <v>2</v>
      </c>
      <c r="E109" s="237">
        <v>11</v>
      </c>
      <c r="F109" s="234" t="s">
        <v>60</v>
      </c>
      <c r="G109" s="234" t="s">
        <v>63</v>
      </c>
    </row>
    <row r="110" spans="1:7" ht="30" x14ac:dyDescent="0.25">
      <c r="A110" s="234" t="s">
        <v>289</v>
      </c>
      <c r="B110" s="234" t="s">
        <v>290</v>
      </c>
      <c r="C110" s="236">
        <v>77</v>
      </c>
      <c r="D110" s="237">
        <v>48</v>
      </c>
      <c r="E110" s="237">
        <v>125</v>
      </c>
      <c r="F110" s="234" t="s">
        <v>90</v>
      </c>
      <c r="G110" s="234" t="s">
        <v>97</v>
      </c>
    </row>
    <row r="111" spans="1:7" x14ac:dyDescent="0.25">
      <c r="A111" s="234" t="s">
        <v>515</v>
      </c>
      <c r="B111" s="234" t="s">
        <v>516</v>
      </c>
      <c r="C111" s="241"/>
      <c r="D111" s="236">
        <v>3</v>
      </c>
      <c r="E111" s="237">
        <v>3</v>
      </c>
      <c r="F111" s="234" t="s">
        <v>60</v>
      </c>
      <c r="G111" s="234" t="s">
        <v>951</v>
      </c>
    </row>
    <row r="112" spans="1:7" x14ac:dyDescent="0.25">
      <c r="A112" s="234" t="s">
        <v>523</v>
      </c>
      <c r="B112" s="234" t="s">
        <v>877</v>
      </c>
      <c r="C112" s="237">
        <v>1</v>
      </c>
      <c r="D112" s="239"/>
      <c r="E112" s="237">
        <v>1</v>
      </c>
      <c r="F112" s="234" t="s">
        <v>60</v>
      </c>
      <c r="G112" s="234" t="s">
        <v>63</v>
      </c>
    </row>
    <row r="113" spans="1:7" x14ac:dyDescent="0.25">
      <c r="A113" s="234" t="s">
        <v>190</v>
      </c>
      <c r="B113" s="234" t="s">
        <v>191</v>
      </c>
      <c r="C113" s="237">
        <v>4</v>
      </c>
      <c r="D113" s="237">
        <v>4</v>
      </c>
      <c r="E113" s="237">
        <v>8</v>
      </c>
      <c r="F113" s="234" t="s">
        <v>49</v>
      </c>
      <c r="G113" s="234" t="s">
        <v>50</v>
      </c>
    </row>
    <row r="114" spans="1:7" x14ac:dyDescent="0.25">
      <c r="A114" s="234" t="s">
        <v>57</v>
      </c>
      <c r="B114" s="234" t="s">
        <v>517</v>
      </c>
      <c r="C114" s="238"/>
      <c r="D114" s="237">
        <v>4</v>
      </c>
      <c r="E114" s="237">
        <v>4</v>
      </c>
      <c r="F114" s="234" t="s">
        <v>49</v>
      </c>
      <c r="G114" s="234" t="s">
        <v>50</v>
      </c>
    </row>
    <row r="115" spans="1:7" x14ac:dyDescent="0.25">
      <c r="A115" s="234" t="s">
        <v>201</v>
      </c>
      <c r="B115" s="234" t="s">
        <v>518</v>
      </c>
      <c r="C115" s="241"/>
      <c r="D115" s="236">
        <v>1</v>
      </c>
      <c r="E115" s="237">
        <v>1</v>
      </c>
      <c r="F115" s="234" t="s">
        <v>49</v>
      </c>
      <c r="G115" s="234" t="s">
        <v>50</v>
      </c>
    </row>
    <row r="116" spans="1:7" x14ac:dyDescent="0.25">
      <c r="A116" s="234" t="s">
        <v>195</v>
      </c>
      <c r="B116" s="234" t="s">
        <v>529</v>
      </c>
      <c r="C116" s="241"/>
      <c r="D116" s="237">
        <v>1</v>
      </c>
      <c r="E116" s="237">
        <v>1</v>
      </c>
      <c r="F116" s="234" t="s">
        <v>49</v>
      </c>
      <c r="G116" s="234" t="s">
        <v>50</v>
      </c>
    </row>
    <row r="117" spans="1:7" x14ac:dyDescent="0.25">
      <c r="A117" s="234" t="s">
        <v>198</v>
      </c>
      <c r="B117" s="234" t="s">
        <v>199</v>
      </c>
      <c r="C117" s="239"/>
      <c r="D117" s="237">
        <v>1</v>
      </c>
      <c r="E117" s="237">
        <v>1</v>
      </c>
      <c r="F117" s="234" t="s">
        <v>49</v>
      </c>
      <c r="G117" s="234" t="s">
        <v>50</v>
      </c>
    </row>
    <row r="118" spans="1:7" x14ac:dyDescent="0.25">
      <c r="A118" s="234" t="s">
        <v>88</v>
      </c>
      <c r="B118" s="234" t="s">
        <v>927</v>
      </c>
      <c r="C118" s="236">
        <v>1</v>
      </c>
      <c r="D118" s="241"/>
      <c r="E118" s="237">
        <v>1</v>
      </c>
      <c r="F118" s="234" t="s">
        <v>60</v>
      </c>
      <c r="G118" s="234" t="s">
        <v>951</v>
      </c>
    </row>
    <row r="119" spans="1:7" x14ac:dyDescent="0.25">
      <c r="A119" s="234" t="s">
        <v>187</v>
      </c>
      <c r="B119" s="234" t="s">
        <v>188</v>
      </c>
      <c r="C119" s="237">
        <v>9</v>
      </c>
      <c r="D119" s="237">
        <v>7</v>
      </c>
      <c r="E119" s="237">
        <v>16</v>
      </c>
      <c r="F119" s="234" t="s">
        <v>49</v>
      </c>
      <c r="G119" s="234" t="s">
        <v>50</v>
      </c>
    </row>
    <row r="120" spans="1:7" x14ac:dyDescent="0.25">
      <c r="A120" s="234" t="s">
        <v>85</v>
      </c>
      <c r="B120" s="234" t="s">
        <v>545</v>
      </c>
      <c r="C120" s="236">
        <v>9</v>
      </c>
      <c r="D120" s="237">
        <v>3</v>
      </c>
      <c r="E120" s="237">
        <v>12</v>
      </c>
      <c r="F120" s="234" t="s">
        <v>60</v>
      </c>
      <c r="G120" s="234" t="s">
        <v>951</v>
      </c>
    </row>
    <row r="121" spans="1:7" ht="30" x14ac:dyDescent="0.25">
      <c r="A121" s="234" t="s">
        <v>293</v>
      </c>
      <c r="B121" s="234" t="s">
        <v>294</v>
      </c>
      <c r="C121" s="237">
        <v>25</v>
      </c>
      <c r="D121" s="237">
        <v>27</v>
      </c>
      <c r="E121" s="237">
        <v>52</v>
      </c>
      <c r="F121" s="234" t="s">
        <v>90</v>
      </c>
      <c r="G121" s="234" t="s">
        <v>97</v>
      </c>
    </row>
    <row r="122" spans="1:7" x14ac:dyDescent="0.25">
      <c r="A122" s="234" t="s">
        <v>126</v>
      </c>
      <c r="B122" s="234" t="s">
        <v>935</v>
      </c>
      <c r="C122" s="241"/>
      <c r="D122" s="236">
        <v>1</v>
      </c>
      <c r="E122" s="237">
        <v>1</v>
      </c>
      <c r="F122" s="234" t="s">
        <v>28</v>
      </c>
      <c r="G122" s="234" t="s">
        <v>29</v>
      </c>
    </row>
    <row r="123" spans="1:7" x14ac:dyDescent="0.25">
      <c r="A123" s="234" t="s">
        <v>551</v>
      </c>
      <c r="B123" s="234" t="s">
        <v>552</v>
      </c>
      <c r="C123" s="237">
        <v>1</v>
      </c>
      <c r="D123" s="237">
        <v>1</v>
      </c>
      <c r="E123" s="237">
        <v>2</v>
      </c>
      <c r="F123" s="234" t="s">
        <v>60</v>
      </c>
      <c r="G123" s="234" t="s">
        <v>951</v>
      </c>
    </row>
    <row r="124" spans="1:7" x14ac:dyDescent="0.25">
      <c r="A124" s="234" t="s">
        <v>112</v>
      </c>
      <c r="B124" s="234" t="s">
        <v>113</v>
      </c>
      <c r="C124" s="236">
        <v>7</v>
      </c>
      <c r="D124" s="237">
        <v>1</v>
      </c>
      <c r="E124" s="237">
        <v>8</v>
      </c>
      <c r="F124" s="234" t="s">
        <v>28</v>
      </c>
      <c r="G124" s="234" t="s">
        <v>29</v>
      </c>
    </row>
    <row r="125" spans="1:7" x14ac:dyDescent="0.25">
      <c r="A125" s="234" t="s">
        <v>247</v>
      </c>
      <c r="B125" s="234" t="s">
        <v>558</v>
      </c>
      <c r="C125" s="241"/>
      <c r="D125" s="237">
        <v>1</v>
      </c>
      <c r="E125" s="237">
        <v>1</v>
      </c>
      <c r="F125" s="234" t="s">
        <v>60</v>
      </c>
      <c r="G125" s="234" t="s">
        <v>63</v>
      </c>
    </row>
    <row r="126" spans="1:7" ht="30" x14ac:dyDescent="0.25">
      <c r="A126" s="234" t="s">
        <v>301</v>
      </c>
      <c r="B126" s="234" t="s">
        <v>561</v>
      </c>
      <c r="C126" s="236">
        <v>3</v>
      </c>
      <c r="D126" s="237">
        <v>3</v>
      </c>
      <c r="E126" s="237">
        <v>6</v>
      </c>
      <c r="F126" s="234" t="s">
        <v>90</v>
      </c>
      <c r="G126" s="234" t="s">
        <v>97</v>
      </c>
    </row>
    <row r="127" spans="1:7" ht="30" x14ac:dyDescent="0.25">
      <c r="A127" s="234" t="s">
        <v>313</v>
      </c>
      <c r="B127" s="234" t="s">
        <v>314</v>
      </c>
      <c r="C127" s="239"/>
      <c r="D127" s="236">
        <v>1</v>
      </c>
      <c r="E127" s="237">
        <v>1</v>
      </c>
      <c r="F127" s="234" t="s">
        <v>90</v>
      </c>
      <c r="G127" s="234" t="s">
        <v>97</v>
      </c>
    </row>
    <row r="128" spans="1:7" x14ac:dyDescent="0.25">
      <c r="A128" s="234" t="s">
        <v>109</v>
      </c>
      <c r="B128" s="234" t="s">
        <v>110</v>
      </c>
      <c r="C128" s="236">
        <v>70</v>
      </c>
      <c r="D128" s="237">
        <v>21</v>
      </c>
      <c r="E128" s="237">
        <v>91</v>
      </c>
      <c r="F128" s="234" t="s">
        <v>28</v>
      </c>
      <c r="G128" s="234" t="s">
        <v>29</v>
      </c>
    </row>
    <row r="129" spans="1:7" x14ac:dyDescent="0.25">
      <c r="A129" s="234" t="s">
        <v>257</v>
      </c>
      <c r="B129" s="234" t="s">
        <v>258</v>
      </c>
      <c r="C129" s="237">
        <v>4</v>
      </c>
      <c r="D129" s="237">
        <v>6</v>
      </c>
      <c r="E129" s="237">
        <v>10</v>
      </c>
      <c r="F129" s="234" t="s">
        <v>60</v>
      </c>
      <c r="G129" s="234" t="s">
        <v>951</v>
      </c>
    </row>
    <row r="130" spans="1:7" x14ac:dyDescent="0.25">
      <c r="A130" s="234" t="s">
        <v>270</v>
      </c>
      <c r="B130" s="234" t="s">
        <v>570</v>
      </c>
      <c r="C130" s="237">
        <v>1</v>
      </c>
      <c r="D130" s="239"/>
      <c r="E130" s="237">
        <v>1</v>
      </c>
      <c r="F130" s="234" t="s">
        <v>60</v>
      </c>
      <c r="G130" s="234" t="s">
        <v>951</v>
      </c>
    </row>
    <row r="131" spans="1:7" x14ac:dyDescent="0.25">
      <c r="A131" s="234" t="s">
        <v>905</v>
      </c>
      <c r="B131" s="234" t="s">
        <v>908</v>
      </c>
      <c r="C131" s="237">
        <v>2</v>
      </c>
      <c r="D131" s="237">
        <v>1</v>
      </c>
      <c r="E131" s="237">
        <v>3</v>
      </c>
      <c r="F131" s="234" t="s">
        <v>60</v>
      </c>
      <c r="G131" s="234" t="s">
        <v>63</v>
      </c>
    </row>
    <row r="132" spans="1:7" x14ac:dyDescent="0.25">
      <c r="A132" s="234" t="s">
        <v>225</v>
      </c>
      <c r="B132" s="234" t="s">
        <v>226</v>
      </c>
      <c r="C132" s="236">
        <v>1</v>
      </c>
      <c r="D132" s="237">
        <v>3</v>
      </c>
      <c r="E132" s="237">
        <v>4</v>
      </c>
      <c r="F132" s="234" t="s">
        <v>60</v>
      </c>
      <c r="G132" s="234" t="s">
        <v>63</v>
      </c>
    </row>
    <row r="133" spans="1:7" x14ac:dyDescent="0.25">
      <c r="A133" s="234" t="s">
        <v>32</v>
      </c>
      <c r="B133" s="234" t="s">
        <v>583</v>
      </c>
      <c r="C133" s="237">
        <v>6</v>
      </c>
      <c r="D133" s="237">
        <v>2</v>
      </c>
      <c r="E133" s="237">
        <v>8</v>
      </c>
      <c r="F133" s="234" t="s">
        <v>28</v>
      </c>
      <c r="G133" s="234" t="s">
        <v>29</v>
      </c>
    </row>
    <row r="134" spans="1:7" x14ac:dyDescent="0.25">
      <c r="A134" s="234" t="s">
        <v>127</v>
      </c>
      <c r="B134" s="234" t="s">
        <v>586</v>
      </c>
      <c r="C134" s="237">
        <v>1</v>
      </c>
      <c r="D134" s="237">
        <v>1</v>
      </c>
      <c r="E134" s="237">
        <v>2</v>
      </c>
      <c r="F134" s="234" t="s">
        <v>28</v>
      </c>
      <c r="G134" s="234" t="s">
        <v>29</v>
      </c>
    </row>
    <row r="135" spans="1:7" x14ac:dyDescent="0.25">
      <c r="A135" s="234" t="s">
        <v>117</v>
      </c>
      <c r="B135" s="234" t="s">
        <v>118</v>
      </c>
      <c r="C135" s="236">
        <v>3</v>
      </c>
      <c r="D135" s="239"/>
      <c r="E135" s="237">
        <v>3</v>
      </c>
      <c r="F135" s="234" t="s">
        <v>28</v>
      </c>
      <c r="G135" s="234" t="s">
        <v>29</v>
      </c>
    </row>
    <row r="136" spans="1:7" x14ac:dyDescent="0.25">
      <c r="A136" s="234" t="s">
        <v>591</v>
      </c>
      <c r="B136" s="234" t="s">
        <v>938</v>
      </c>
      <c r="C136" s="241"/>
      <c r="D136" s="236">
        <v>1</v>
      </c>
      <c r="E136" s="237">
        <v>1</v>
      </c>
      <c r="F136" s="234" t="s">
        <v>28</v>
      </c>
      <c r="G136" s="234" t="s">
        <v>29</v>
      </c>
    </row>
    <row r="137" spans="1:7" x14ac:dyDescent="0.25">
      <c r="A137" s="234" t="s">
        <v>134</v>
      </c>
      <c r="B137" s="234" t="s">
        <v>937</v>
      </c>
      <c r="C137" s="241"/>
      <c r="D137" s="237">
        <v>1</v>
      </c>
      <c r="E137" s="237">
        <v>1</v>
      </c>
      <c r="F137" s="234" t="s">
        <v>28</v>
      </c>
      <c r="G137" s="234" t="s">
        <v>29</v>
      </c>
    </row>
    <row r="138" spans="1:7" x14ac:dyDescent="0.25">
      <c r="A138" s="234" t="s">
        <v>115</v>
      </c>
      <c r="B138" s="234" t="s">
        <v>116</v>
      </c>
      <c r="C138" s="236">
        <v>22</v>
      </c>
      <c r="D138" s="236">
        <v>30</v>
      </c>
      <c r="E138" s="237">
        <v>52</v>
      </c>
      <c r="F138" s="234" t="s">
        <v>28</v>
      </c>
      <c r="G138" s="234" t="s">
        <v>29</v>
      </c>
    </row>
    <row r="139" spans="1:7" x14ac:dyDescent="0.25">
      <c r="A139" s="234" t="s">
        <v>940</v>
      </c>
      <c r="B139" s="234" t="s">
        <v>941</v>
      </c>
      <c r="C139" s="241"/>
      <c r="D139" s="237">
        <v>1</v>
      </c>
      <c r="E139" s="237">
        <v>1</v>
      </c>
      <c r="F139" s="234" t="s">
        <v>28</v>
      </c>
      <c r="G139" s="234" t="s">
        <v>29</v>
      </c>
    </row>
    <row r="140" spans="1:7" x14ac:dyDescent="0.25">
      <c r="A140" s="234" t="s">
        <v>114</v>
      </c>
      <c r="B140" s="234" t="s">
        <v>596</v>
      </c>
      <c r="C140" s="237">
        <v>1</v>
      </c>
      <c r="D140" s="237">
        <v>2</v>
      </c>
      <c r="E140" s="237">
        <v>3</v>
      </c>
      <c r="F140" s="234" t="s">
        <v>28</v>
      </c>
      <c r="G140" s="234" t="s">
        <v>29</v>
      </c>
    </row>
    <row r="141" spans="1:7" x14ac:dyDescent="0.25">
      <c r="A141" s="234" t="s">
        <v>224</v>
      </c>
      <c r="B141" s="234" t="s">
        <v>229</v>
      </c>
      <c r="C141" s="236">
        <v>8</v>
      </c>
      <c r="D141" s="236">
        <v>8</v>
      </c>
      <c r="E141" s="237">
        <v>16</v>
      </c>
      <c r="F141" s="234" t="s">
        <v>60</v>
      </c>
      <c r="G141" s="234" t="s">
        <v>63</v>
      </c>
    </row>
    <row r="142" spans="1:7" x14ac:dyDescent="0.25">
      <c r="A142" s="234" t="s">
        <v>125</v>
      </c>
      <c r="B142" s="234" t="s">
        <v>615</v>
      </c>
      <c r="C142" s="237">
        <v>3</v>
      </c>
      <c r="D142" s="236">
        <v>1</v>
      </c>
      <c r="E142" s="237">
        <v>4</v>
      </c>
      <c r="F142" s="234" t="s">
        <v>28</v>
      </c>
      <c r="G142" s="234" t="s">
        <v>29</v>
      </c>
    </row>
    <row r="143" spans="1:7" x14ac:dyDescent="0.25">
      <c r="A143" s="234" t="s">
        <v>273</v>
      </c>
      <c r="B143" s="234" t="s">
        <v>857</v>
      </c>
      <c r="C143" s="236">
        <v>1</v>
      </c>
      <c r="D143" s="237">
        <v>1</v>
      </c>
      <c r="E143" s="237">
        <v>2</v>
      </c>
      <c r="F143" s="234" t="s">
        <v>60</v>
      </c>
      <c r="G143" s="234" t="s">
        <v>951</v>
      </c>
    </row>
    <row r="144" spans="1:7" x14ac:dyDescent="0.25">
      <c r="A144" s="234" t="s">
        <v>317</v>
      </c>
      <c r="B144" s="234" t="s">
        <v>627</v>
      </c>
      <c r="C144" s="237">
        <v>1</v>
      </c>
      <c r="D144" s="237">
        <v>16</v>
      </c>
      <c r="E144" s="237">
        <v>17</v>
      </c>
      <c r="F144" s="234" t="s">
        <v>104</v>
      </c>
      <c r="G144" s="234" t="s">
        <v>105</v>
      </c>
    </row>
    <row r="145" spans="1:7" x14ac:dyDescent="0.25">
      <c r="A145" s="234" t="s">
        <v>71</v>
      </c>
      <c r="B145" s="234" t="s">
        <v>634</v>
      </c>
      <c r="C145" s="236">
        <v>1</v>
      </c>
      <c r="D145" s="239"/>
      <c r="E145" s="237">
        <v>1</v>
      </c>
      <c r="F145" s="234" t="s">
        <v>60</v>
      </c>
      <c r="G145" s="234" t="s">
        <v>63</v>
      </c>
    </row>
    <row r="146" spans="1:7" x14ac:dyDescent="0.25">
      <c r="A146" s="234"/>
      <c r="B146" s="234"/>
      <c r="C146" s="235"/>
      <c r="D146" s="235"/>
      <c r="E146" s="235"/>
      <c r="F146" s="234"/>
      <c r="G146" s="234"/>
    </row>
    <row r="147" spans="1:7" x14ac:dyDescent="0.25">
      <c r="A147" s="231"/>
      <c r="B147" s="140" t="s">
        <v>692</v>
      </c>
      <c r="C147" s="240">
        <f>SUM(C3:C145)</f>
        <v>2257</v>
      </c>
      <c r="D147" s="240">
        <f>SUM(D3:D145)</f>
        <v>2243</v>
      </c>
      <c r="E147" s="240">
        <v>4500</v>
      </c>
      <c r="F147" s="231"/>
      <c r="G147" s="230"/>
    </row>
    <row r="148" spans="1:7" x14ac:dyDescent="0.25">
      <c r="A148" s="231"/>
      <c r="B148" s="231"/>
      <c r="C148" s="232"/>
      <c r="D148" s="232"/>
      <c r="E148" s="232"/>
      <c r="F148" s="231"/>
      <c r="G148" s="230"/>
    </row>
    <row r="149" spans="1:7" x14ac:dyDescent="0.25">
      <c r="A149" s="233" t="s">
        <v>878</v>
      </c>
      <c r="B149" s="231"/>
      <c r="C149" s="232"/>
      <c r="D149" s="232"/>
      <c r="E149" s="232"/>
      <c r="F149" s="231"/>
      <c r="G149" s="230"/>
    </row>
    <row r="150" spans="1:7" ht="15.75" x14ac:dyDescent="0.25">
      <c r="A150" s="182"/>
      <c r="C150" s="183"/>
      <c r="D150" s="183"/>
      <c r="E150" s="183"/>
      <c r="F150" s="223"/>
      <c r="G150" s="223"/>
    </row>
    <row r="151" spans="1:7" ht="15.75" x14ac:dyDescent="0.25">
      <c r="A151" s="181"/>
      <c r="B151" s="180"/>
      <c r="C151" s="180"/>
      <c r="D151" s="180"/>
      <c r="E151" s="184"/>
      <c r="F151" s="223"/>
      <c r="G151" s="223"/>
    </row>
    <row r="152" spans="1:7" ht="15.75" x14ac:dyDescent="0.25">
      <c r="A152" s="181"/>
      <c r="B152" s="180"/>
      <c r="C152" s="180"/>
      <c r="D152" s="180"/>
      <c r="E152" s="184"/>
      <c r="F152" s="223"/>
      <c r="G152" s="223"/>
    </row>
    <row r="153" spans="1:7" ht="15.75" x14ac:dyDescent="0.25">
      <c r="B153" s="180"/>
      <c r="C153" s="180"/>
      <c r="D153" s="180"/>
      <c r="E153" s="184"/>
      <c r="F153" s="223"/>
      <c r="G153" s="223"/>
    </row>
    <row r="154" spans="1:7" ht="15.75" x14ac:dyDescent="0.25">
      <c r="A154" s="223"/>
      <c r="B154" s="223"/>
      <c r="C154" s="224"/>
      <c r="D154" s="225"/>
      <c r="E154" s="225"/>
      <c r="F154" s="223"/>
      <c r="G154" s="223"/>
    </row>
    <row r="155" spans="1:7" ht="15.75" x14ac:dyDescent="0.25">
      <c r="A155" s="223"/>
      <c r="B155" s="223"/>
      <c r="C155" s="224"/>
      <c r="D155" s="225"/>
      <c r="E155" s="225"/>
      <c r="F155" s="223"/>
      <c r="G155" s="223"/>
    </row>
    <row r="156" spans="1:7" ht="15.75" x14ac:dyDescent="0.25">
      <c r="A156" s="223"/>
      <c r="B156" s="223"/>
      <c r="C156" s="224"/>
      <c r="D156" s="225"/>
      <c r="E156" s="225"/>
      <c r="F156" s="223"/>
      <c r="G156" s="223"/>
    </row>
    <row r="157" spans="1:7" ht="15.75" x14ac:dyDescent="0.25">
      <c r="A157" s="223"/>
      <c r="B157" s="223"/>
      <c r="C157" s="224"/>
      <c r="D157" s="224"/>
      <c r="E157" s="224"/>
      <c r="F157" s="223"/>
      <c r="G157" s="223"/>
    </row>
    <row r="158" spans="1:7" ht="15.75" x14ac:dyDescent="0.25">
      <c r="A158" s="223"/>
      <c r="B158" s="223"/>
      <c r="C158" s="224"/>
      <c r="D158" s="225"/>
      <c r="E158" s="225"/>
      <c r="F158" s="223"/>
      <c r="G158" s="223"/>
    </row>
    <row r="159" spans="1:7" ht="15.75" x14ac:dyDescent="0.25">
      <c r="A159" s="223"/>
      <c r="B159" s="223"/>
      <c r="C159" s="225"/>
      <c r="D159" s="225"/>
      <c r="E159" s="225"/>
      <c r="F159" s="223"/>
      <c r="G159" s="223"/>
    </row>
    <row r="160" spans="1:7" ht="15.75" x14ac:dyDescent="0.25">
      <c r="A160" s="223"/>
      <c r="B160" s="223"/>
      <c r="C160" s="225"/>
      <c r="D160" s="225"/>
      <c r="E160" s="225"/>
      <c r="F160" s="223"/>
      <c r="G160" s="223"/>
    </row>
    <row r="161" spans="1:7" ht="15.75" x14ac:dyDescent="0.25">
      <c r="A161" s="223"/>
      <c r="B161" s="223"/>
      <c r="C161" s="225"/>
      <c r="D161" s="225"/>
      <c r="E161" s="225"/>
      <c r="F161" s="223"/>
      <c r="G161" s="223"/>
    </row>
    <row r="162" spans="1:7" ht="15.75" x14ac:dyDescent="0.25">
      <c r="A162" s="223"/>
      <c r="B162" s="223"/>
      <c r="C162" s="225"/>
      <c r="D162" s="225"/>
      <c r="E162" s="225"/>
      <c r="F162" s="223"/>
      <c r="G162" s="223"/>
    </row>
    <row r="163" spans="1:7" ht="15.75" x14ac:dyDescent="0.25">
      <c r="A163" s="223"/>
      <c r="B163" s="223"/>
      <c r="C163" s="225"/>
      <c r="D163" s="225"/>
      <c r="E163" s="225"/>
      <c r="F163" s="223"/>
      <c r="G163" s="223"/>
    </row>
    <row r="164" spans="1:7" ht="15.75" x14ac:dyDescent="0.25">
      <c r="A164" s="223"/>
      <c r="B164" s="223"/>
      <c r="C164" s="225"/>
      <c r="D164" s="225"/>
      <c r="E164" s="225"/>
      <c r="F164" s="223"/>
      <c r="G164" s="223"/>
    </row>
    <row r="165" spans="1:7" ht="15.75" x14ac:dyDescent="0.25">
      <c r="A165" s="223"/>
      <c r="B165" s="223"/>
      <c r="C165" s="225"/>
      <c r="D165" s="225"/>
      <c r="E165" s="225"/>
      <c r="F165" s="223"/>
      <c r="G165" s="223"/>
    </row>
    <row r="166" spans="1:7" ht="15.75" x14ac:dyDescent="0.25">
      <c r="A166" s="223"/>
      <c r="B166" s="223"/>
      <c r="C166" s="225"/>
      <c r="D166" s="224"/>
      <c r="E166" s="224"/>
      <c r="F166" s="223"/>
      <c r="G166" s="223"/>
    </row>
    <row r="167" spans="1:7" ht="15.75" x14ac:dyDescent="0.25">
      <c r="A167" s="223"/>
      <c r="B167" s="223"/>
      <c r="C167" s="224"/>
      <c r="D167" s="225"/>
      <c r="E167" s="225"/>
      <c r="F167" s="223"/>
      <c r="G167" s="223"/>
    </row>
    <row r="168" spans="1:7" ht="15.75" x14ac:dyDescent="0.25">
      <c r="A168" s="223"/>
      <c r="B168" s="223"/>
      <c r="C168" s="224"/>
      <c r="D168" s="225"/>
      <c r="E168" s="225"/>
      <c r="F168" s="223"/>
      <c r="G168" s="223"/>
    </row>
    <row r="169" spans="1:7" ht="15.75" x14ac:dyDescent="0.25">
      <c r="A169" s="223"/>
      <c r="B169" s="223"/>
      <c r="C169" s="224"/>
      <c r="D169" s="225"/>
      <c r="E169" s="225"/>
      <c r="F169" s="223"/>
      <c r="G169" s="223"/>
    </row>
    <row r="170" spans="1:7" ht="15.75" x14ac:dyDescent="0.25">
      <c r="A170" s="223"/>
      <c r="B170" s="223"/>
      <c r="C170" s="224"/>
      <c r="D170" s="225"/>
      <c r="E170" s="225"/>
      <c r="F170" s="223"/>
      <c r="G170" s="223"/>
    </row>
    <row r="171" spans="1:7" ht="15.75" x14ac:dyDescent="0.25">
      <c r="A171" s="223"/>
      <c r="B171" s="223"/>
      <c r="C171" s="225"/>
      <c r="D171" s="225"/>
      <c r="E171" s="225"/>
      <c r="F171" s="223"/>
      <c r="G171" s="223"/>
    </row>
    <row r="172" spans="1:7" ht="15.75" x14ac:dyDescent="0.25">
      <c r="A172" s="223"/>
      <c r="B172" s="223"/>
      <c r="C172" s="225"/>
      <c r="D172" s="225"/>
      <c r="E172" s="225"/>
      <c r="F172" s="223"/>
      <c r="G172" s="223"/>
    </row>
    <row r="173" spans="1:7" ht="15.75" x14ac:dyDescent="0.25">
      <c r="A173" s="223"/>
      <c r="B173" s="223"/>
      <c r="C173" s="225"/>
      <c r="D173" s="225"/>
      <c r="E173" s="225"/>
      <c r="F173" s="223"/>
      <c r="G173" s="223"/>
    </row>
  </sheetData>
  <sheetProtection algorithmName="SHA-512" hashValue="lJ64KNKqbuOdK0mV3BKwqQ7p+WPNF78qgjOgy5SzcR90215zDsllBIZ958hA9QYfsMrRSp3MjBr8a0yvqsJrvw==" saltValue="MBKCxLlV3auhCYITOMq3qg==" spinCount="100000" sheet="1" objects="1" scenarios="1" sort="0" autoFilter="0"/>
  <autoFilter ref="A2:G2" xr:uid="{3D39689C-6F7F-45E4-A1AF-92F7E23CA5D7}"/>
  <sortState ref="A3:G145">
    <sortCondition ref="B3:B145"/>
  </sortState>
  <mergeCells count="1">
    <mergeCell ref="A1:G1"/>
  </mergeCells>
  <printOptions horizontalCentered="1"/>
  <pageMargins left="0.25" right="0.25" top="0.75" bottom="0.75" header="0.3" footer="0.3"/>
  <pageSetup scale="84" fitToWidth="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7:I24"/>
  <sheetViews>
    <sheetView view="pageBreakPreview" zoomScaleNormal="100" zoomScaleSheetLayoutView="100" zoomScalePageLayoutView="75" workbookViewId="0">
      <selection activeCell="C16" sqref="C16:H16"/>
    </sheetView>
  </sheetViews>
  <sheetFormatPr defaultRowHeight="15" x14ac:dyDescent="0.25"/>
  <cols>
    <col min="1" max="1" width="9.28515625" style="5"/>
    <col min="2" max="2" width="10.42578125" style="5" customWidth="1"/>
    <col min="3" max="9" width="9.28515625" style="5"/>
  </cols>
  <sheetData>
    <row r="7" spans="1:8" ht="25.5" customHeight="1" x14ac:dyDescent="0.25">
      <c r="A7" s="403" t="s">
        <v>8</v>
      </c>
      <c r="B7" s="403"/>
      <c r="C7" s="403"/>
      <c r="D7" s="403"/>
      <c r="E7" s="403"/>
      <c r="F7" s="403"/>
      <c r="G7" s="403"/>
      <c r="H7" s="403"/>
    </row>
    <row r="10" spans="1:8" ht="33.75" customHeight="1" x14ac:dyDescent="0.25">
      <c r="A10" s="411" t="s">
        <v>13</v>
      </c>
      <c r="B10" s="411"/>
      <c r="C10" s="411"/>
      <c r="D10" s="411"/>
      <c r="E10" s="411"/>
      <c r="F10" s="411"/>
      <c r="G10" s="411"/>
      <c r="H10" s="411"/>
    </row>
    <row r="11" spans="1:8" x14ac:dyDescent="0.25">
      <c r="B11" s="7"/>
      <c r="C11" s="7"/>
      <c r="D11" s="7"/>
      <c r="E11" s="7"/>
      <c r="F11" s="7"/>
      <c r="G11" s="7"/>
    </row>
    <row r="12" spans="1:8" ht="21" x14ac:dyDescent="0.35">
      <c r="B12" s="450"/>
      <c r="C12" s="450"/>
      <c r="D12" s="450"/>
      <c r="E12" s="450"/>
      <c r="F12" s="450"/>
      <c r="G12" s="450"/>
    </row>
    <row r="16" spans="1:8" ht="86.65" customHeight="1" x14ac:dyDescent="0.25">
      <c r="A16" s="462" t="s">
        <v>647</v>
      </c>
      <c r="B16" s="462"/>
      <c r="C16" s="413" t="s">
        <v>1198</v>
      </c>
      <c r="D16" s="413"/>
      <c r="E16" s="413"/>
      <c r="F16" s="413"/>
      <c r="G16" s="413"/>
      <c r="H16" s="413"/>
    </row>
    <row r="17" spans="2:9" x14ac:dyDescent="0.25">
      <c r="B17" s="9"/>
      <c r="C17" s="11"/>
      <c r="D17" s="11"/>
      <c r="E17" s="11"/>
      <c r="F17" s="11"/>
      <c r="G17" s="11"/>
      <c r="H17" s="10"/>
      <c r="I17" s="10"/>
    </row>
    <row r="21" spans="2:9" x14ac:dyDescent="0.25">
      <c r="C21" s="368" t="s">
        <v>1199</v>
      </c>
      <c r="D21" s="367"/>
      <c r="E21" s="64"/>
      <c r="F21" s="64"/>
      <c r="G21" s="64"/>
      <c r="H21" s="64"/>
    </row>
    <row r="22" spans="2:9" x14ac:dyDescent="0.25">
      <c r="C22" s="368" t="s">
        <v>1202</v>
      </c>
      <c r="D22" s="368"/>
      <c r="E22" s="22"/>
      <c r="F22" s="22"/>
      <c r="G22" s="22"/>
      <c r="H22" s="22"/>
    </row>
    <row r="23" spans="2:9" x14ac:dyDescent="0.25">
      <c r="C23" s="369" t="s">
        <v>1200</v>
      </c>
      <c r="D23" s="369"/>
      <c r="E23" s="22"/>
      <c r="F23" s="22"/>
      <c r="G23" s="22"/>
      <c r="H23" s="22"/>
    </row>
    <row r="24" spans="2:9" x14ac:dyDescent="0.25">
      <c r="C24" s="368" t="s">
        <v>1201</v>
      </c>
      <c r="D24" s="368"/>
      <c r="E24" s="22"/>
      <c r="F24" s="22"/>
      <c r="G24" s="22"/>
      <c r="H24" s="22"/>
    </row>
  </sheetData>
  <sheetProtection algorithmName="SHA-512" hashValue="MHOi7svZmRD1bS/kP4wVN7p3umdRwkc0AY5SO9u1ba4M5qjnRepwhulVlGAIkNI5bMJj4ZnBZoqPNriHjm1QiQ==" saltValue="5D4fMwxYVNJ6ixH7wNzXLA==" spinCount="100000" sheet="1" objects="1" scenarios="1" sort="0" autoFilter="0"/>
  <mergeCells count="5">
    <mergeCell ref="B12:G12"/>
    <mergeCell ref="A10:H10"/>
    <mergeCell ref="A7:H7"/>
    <mergeCell ref="C16:H16"/>
    <mergeCell ref="A16:B16"/>
  </mergeCells>
  <printOptions horizontalCentered="1"/>
  <pageMargins left="0.7" right="0.7" top="0.75" bottom="0.75" header="0.3" footer="0.3"/>
  <pageSetup fitToWidth="0" fitToHeight="0" orientation="portrait" r:id="rId1"/>
  <headerFooter>
    <oddFooter>&amp;L&amp;"Roboto,Bold"&amp;9Resource Planning Toolkit May 2022&amp;C&amp;"Roboto,Regular"&amp;9Page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45"/>
  <sheetViews>
    <sheetView showGridLines="0" view="pageBreakPreview" zoomScaleNormal="100" zoomScaleSheetLayoutView="100" workbookViewId="0">
      <pane ySplit="3" topLeftCell="A4" activePane="bottomLeft" state="frozen"/>
      <selection pane="bottomLeft" activeCell="A4" sqref="A4"/>
    </sheetView>
  </sheetViews>
  <sheetFormatPr defaultColWidth="9.140625" defaultRowHeight="15" x14ac:dyDescent="0.25"/>
  <cols>
    <col min="1" max="1" width="16.28515625" style="351" bestFit="1" customWidth="1"/>
    <col min="2" max="2" width="23.7109375" style="351" bestFit="1" customWidth="1"/>
    <col min="3" max="3" width="10.42578125" style="351" bestFit="1" customWidth="1"/>
    <col min="4" max="4" width="32.28515625" style="351" bestFit="1" customWidth="1"/>
    <col min="5" max="5" width="11.28515625" style="351" bestFit="1" customWidth="1"/>
    <col min="6" max="7" width="10.85546875" style="351" customWidth="1"/>
    <col min="8" max="8" width="13.140625" style="351" bestFit="1" customWidth="1"/>
    <col min="9" max="9" width="9.140625" style="351"/>
    <col min="10" max="10" width="12.42578125" style="351" customWidth="1"/>
    <col min="11" max="16384" width="9.140625" style="351"/>
  </cols>
  <sheetData>
    <row r="1" spans="1:10" x14ac:dyDescent="0.25">
      <c r="A1" s="463" t="s">
        <v>1203</v>
      </c>
      <c r="B1" s="463"/>
      <c r="C1" s="463"/>
      <c r="D1" s="463"/>
      <c r="E1" s="463"/>
      <c r="F1" s="463"/>
      <c r="G1" s="463"/>
      <c r="H1" s="463"/>
      <c r="I1" s="463"/>
      <c r="J1" s="463"/>
    </row>
    <row r="2" spans="1:10" ht="20.25" customHeight="1" x14ac:dyDescent="0.25">
      <c r="A2" s="356"/>
      <c r="B2" s="356"/>
      <c r="C2" s="357"/>
      <c r="D2" s="356"/>
      <c r="E2" s="288" t="s">
        <v>1204</v>
      </c>
      <c r="F2" s="288" t="s">
        <v>1205</v>
      </c>
      <c r="G2" s="288" t="s">
        <v>1206</v>
      </c>
      <c r="H2" s="358" t="s">
        <v>1207</v>
      </c>
      <c r="I2" s="288" t="s">
        <v>1208</v>
      </c>
      <c r="J2" s="358"/>
    </row>
    <row r="3" spans="1:10" s="350" customFormat="1" ht="74.25" customHeight="1" x14ac:dyDescent="0.25">
      <c r="A3" s="359" t="s">
        <v>18</v>
      </c>
      <c r="B3" s="359" t="s">
        <v>1209</v>
      </c>
      <c r="C3" s="360" t="s">
        <v>1210</v>
      </c>
      <c r="D3" s="361" t="s">
        <v>1211</v>
      </c>
      <c r="E3" s="359" t="s">
        <v>1212</v>
      </c>
      <c r="F3" s="359" t="s">
        <v>1213</v>
      </c>
      <c r="G3" s="362" t="s">
        <v>1214</v>
      </c>
      <c r="H3" s="359" t="s">
        <v>1215</v>
      </c>
      <c r="I3" s="362" t="s">
        <v>1216</v>
      </c>
      <c r="J3" s="361" t="s">
        <v>1217</v>
      </c>
    </row>
    <row r="4" spans="1:10" ht="24.95" customHeight="1" x14ac:dyDescent="0.25">
      <c r="A4" s="363" t="s">
        <v>28</v>
      </c>
      <c r="B4" s="363" t="s">
        <v>665</v>
      </c>
      <c r="C4" s="363">
        <v>609</v>
      </c>
      <c r="D4" s="363" t="s">
        <v>162</v>
      </c>
      <c r="E4" s="363">
        <v>39</v>
      </c>
      <c r="F4" s="363">
        <v>11</v>
      </c>
      <c r="G4" s="364">
        <f>F4/E4</f>
        <v>0.28205128205128205</v>
      </c>
      <c r="H4" s="363">
        <v>15</v>
      </c>
      <c r="I4" s="358">
        <f>H4/E4</f>
        <v>0.38461538461538464</v>
      </c>
      <c r="J4" s="365">
        <f>G4+I4</f>
        <v>0.66666666666666674</v>
      </c>
    </row>
    <row r="5" spans="1:10" ht="24.95" customHeight="1" x14ac:dyDescent="0.25">
      <c r="A5" s="363" t="s">
        <v>28</v>
      </c>
      <c r="B5" s="363" t="s">
        <v>29</v>
      </c>
      <c r="C5" s="363" t="s">
        <v>30</v>
      </c>
      <c r="D5" s="363" t="s">
        <v>346</v>
      </c>
      <c r="E5" s="363">
        <v>9</v>
      </c>
      <c r="F5" s="363"/>
      <c r="G5" s="366"/>
      <c r="H5" s="363">
        <v>3</v>
      </c>
      <c r="I5" s="358">
        <f t="shared" ref="I5:I7" si="0">H5/E5</f>
        <v>0.33333333333333331</v>
      </c>
      <c r="J5" s="365">
        <f t="shared" ref="J5:J7" si="1">G5+I5</f>
        <v>0.33333333333333331</v>
      </c>
    </row>
    <row r="6" spans="1:10" ht="24.95" customHeight="1" x14ac:dyDescent="0.25">
      <c r="A6" s="363" t="s">
        <v>28</v>
      </c>
      <c r="B6" s="363" t="s">
        <v>29</v>
      </c>
      <c r="C6" s="363" t="s">
        <v>344</v>
      </c>
      <c r="D6" s="363" t="s">
        <v>1218</v>
      </c>
      <c r="E6" s="363">
        <v>5</v>
      </c>
      <c r="F6" s="363"/>
      <c r="G6" s="366"/>
      <c r="H6" s="363">
        <v>1</v>
      </c>
      <c r="I6" s="358">
        <f t="shared" si="0"/>
        <v>0.2</v>
      </c>
      <c r="J6" s="365">
        <f t="shared" si="1"/>
        <v>0.2</v>
      </c>
    </row>
    <row r="7" spans="1:10" ht="24.95" customHeight="1" x14ac:dyDescent="0.25">
      <c r="A7" s="363" t="s">
        <v>28</v>
      </c>
      <c r="B7" s="363" t="s">
        <v>29</v>
      </c>
      <c r="C7" s="363" t="s">
        <v>32</v>
      </c>
      <c r="D7" s="363" t="s">
        <v>583</v>
      </c>
      <c r="E7" s="363">
        <v>5</v>
      </c>
      <c r="F7" s="363"/>
      <c r="G7" s="366"/>
      <c r="H7" s="363">
        <v>1</v>
      </c>
      <c r="I7" s="358">
        <f t="shared" si="0"/>
        <v>0.2</v>
      </c>
      <c r="J7" s="365">
        <f t="shared" si="1"/>
        <v>0.2</v>
      </c>
    </row>
    <row r="8" spans="1:10" ht="24.95" customHeight="1" x14ac:dyDescent="0.25">
      <c r="A8" s="363" t="s">
        <v>28</v>
      </c>
      <c r="B8" s="363" t="s">
        <v>29</v>
      </c>
      <c r="C8" s="363">
        <v>180</v>
      </c>
      <c r="D8" s="363" t="s">
        <v>462</v>
      </c>
      <c r="E8" s="363">
        <v>1</v>
      </c>
      <c r="F8" s="363"/>
      <c r="G8" s="366"/>
      <c r="H8" s="363"/>
      <c r="I8" s="358"/>
      <c r="J8" s="288"/>
    </row>
    <row r="9" spans="1:10" ht="24.95" customHeight="1" x14ac:dyDescent="0.25">
      <c r="A9" s="363" t="s">
        <v>28</v>
      </c>
      <c r="B9" s="363" t="s">
        <v>29</v>
      </c>
      <c r="C9" s="363" t="s">
        <v>121</v>
      </c>
      <c r="D9" s="363" t="s">
        <v>388</v>
      </c>
      <c r="E9" s="363">
        <v>4</v>
      </c>
      <c r="F9" s="363"/>
      <c r="G9" s="366"/>
      <c r="H9" s="363">
        <v>2</v>
      </c>
      <c r="I9" s="358">
        <f t="shared" ref="I9:I10" si="2">H9/E9</f>
        <v>0.5</v>
      </c>
      <c r="J9" s="365">
        <f t="shared" ref="J9:J10" si="3">G9+I9</f>
        <v>0.5</v>
      </c>
    </row>
    <row r="10" spans="1:10" ht="24.95" customHeight="1" x14ac:dyDescent="0.25">
      <c r="A10" s="363" t="s">
        <v>28</v>
      </c>
      <c r="B10" s="363" t="s">
        <v>29</v>
      </c>
      <c r="C10" s="363" t="s">
        <v>36</v>
      </c>
      <c r="D10" s="363" t="s">
        <v>329</v>
      </c>
      <c r="E10" s="363">
        <v>4</v>
      </c>
      <c r="F10" s="363"/>
      <c r="G10" s="366"/>
      <c r="H10" s="363">
        <v>1</v>
      </c>
      <c r="I10" s="358">
        <f t="shared" si="2"/>
        <v>0.25</v>
      </c>
      <c r="J10" s="365">
        <f t="shared" si="3"/>
        <v>0.25</v>
      </c>
    </row>
    <row r="11" spans="1:10" ht="24.95" customHeight="1" x14ac:dyDescent="0.25">
      <c r="A11" s="363" t="s">
        <v>28</v>
      </c>
      <c r="B11" s="363" t="s">
        <v>29</v>
      </c>
      <c r="C11" s="363">
        <v>240</v>
      </c>
      <c r="D11" s="363" t="s">
        <v>459</v>
      </c>
      <c r="E11" s="363">
        <v>2</v>
      </c>
      <c r="F11" s="363"/>
      <c r="G11" s="366"/>
      <c r="H11" s="363"/>
      <c r="I11" s="358"/>
      <c r="J11" s="288"/>
    </row>
    <row r="12" spans="1:10" ht="24.95" customHeight="1" x14ac:dyDescent="0.25">
      <c r="A12" s="363" t="s">
        <v>28</v>
      </c>
      <c r="B12" s="363" t="s">
        <v>29</v>
      </c>
      <c r="C12" s="363">
        <v>338</v>
      </c>
      <c r="D12" s="363" t="s">
        <v>113</v>
      </c>
      <c r="E12" s="363">
        <v>2</v>
      </c>
      <c r="F12" s="363"/>
      <c r="G12" s="366"/>
      <c r="H12" s="363">
        <v>1</v>
      </c>
      <c r="I12" s="358">
        <f>H12/E12</f>
        <v>0.5</v>
      </c>
      <c r="J12" s="365">
        <f>G12+I12</f>
        <v>0.5</v>
      </c>
    </row>
    <row r="13" spans="1:10" ht="24.95" customHeight="1" x14ac:dyDescent="0.25">
      <c r="A13" s="363" t="s">
        <v>28</v>
      </c>
      <c r="B13" s="363" t="s">
        <v>29</v>
      </c>
      <c r="C13" s="363" t="s">
        <v>37</v>
      </c>
      <c r="D13" s="363" t="s">
        <v>460</v>
      </c>
      <c r="E13" s="363">
        <v>1</v>
      </c>
      <c r="F13" s="363"/>
      <c r="G13" s="366"/>
      <c r="H13" s="363"/>
      <c r="I13" s="358"/>
      <c r="J13" s="288"/>
    </row>
    <row r="14" spans="1:10" ht="24.95" customHeight="1" x14ac:dyDescent="0.25">
      <c r="A14" s="363" t="s">
        <v>28</v>
      </c>
      <c r="B14" s="363" t="s">
        <v>29</v>
      </c>
      <c r="C14" s="363" t="s">
        <v>38</v>
      </c>
      <c r="D14" s="363" t="s">
        <v>502</v>
      </c>
      <c r="E14" s="363">
        <v>1</v>
      </c>
      <c r="F14" s="363"/>
      <c r="G14" s="366"/>
      <c r="H14" s="363">
        <v>1</v>
      </c>
      <c r="I14" s="358">
        <f t="shared" ref="I14:I19" si="4">H14/E14</f>
        <v>1</v>
      </c>
      <c r="J14" s="365">
        <f t="shared" ref="J14:J19" si="5">G14+I14</f>
        <v>1</v>
      </c>
    </row>
    <row r="15" spans="1:10" ht="24.95" customHeight="1" x14ac:dyDescent="0.25">
      <c r="A15" s="363" t="s">
        <v>28</v>
      </c>
      <c r="B15" s="363" t="s">
        <v>29</v>
      </c>
      <c r="C15" s="363">
        <v>414</v>
      </c>
      <c r="D15" s="363" t="s">
        <v>120</v>
      </c>
      <c r="E15" s="363">
        <v>3</v>
      </c>
      <c r="F15" s="363">
        <v>1</v>
      </c>
      <c r="G15" s="364">
        <f>F15/E15</f>
        <v>0.33333333333333331</v>
      </c>
      <c r="H15" s="363">
        <v>1</v>
      </c>
      <c r="I15" s="358">
        <f t="shared" si="4"/>
        <v>0.33333333333333331</v>
      </c>
      <c r="J15" s="365">
        <f t="shared" si="5"/>
        <v>0.66666666666666663</v>
      </c>
    </row>
    <row r="16" spans="1:10" ht="24.95" customHeight="1" x14ac:dyDescent="0.25">
      <c r="A16" s="363" t="s">
        <v>28</v>
      </c>
      <c r="B16" s="363" t="s">
        <v>29</v>
      </c>
      <c r="C16" s="363">
        <v>415</v>
      </c>
      <c r="D16" s="363" t="s">
        <v>116</v>
      </c>
      <c r="E16" s="363">
        <v>19</v>
      </c>
      <c r="F16" s="363"/>
      <c r="G16" s="366"/>
      <c r="H16" s="363">
        <v>6</v>
      </c>
      <c r="I16" s="358">
        <f t="shared" si="4"/>
        <v>0.31578947368421051</v>
      </c>
      <c r="J16" s="365">
        <f t="shared" si="5"/>
        <v>0.31578947368421051</v>
      </c>
    </row>
    <row r="17" spans="1:10" ht="24.95" customHeight="1" x14ac:dyDescent="0.25">
      <c r="A17" s="363" t="s">
        <v>28</v>
      </c>
      <c r="B17" s="363" t="s">
        <v>29</v>
      </c>
      <c r="C17" s="363">
        <v>520</v>
      </c>
      <c r="D17" s="363" t="s">
        <v>133</v>
      </c>
      <c r="E17" s="363">
        <v>21</v>
      </c>
      <c r="F17" s="363"/>
      <c r="G17" s="366"/>
      <c r="H17" s="363">
        <v>4</v>
      </c>
      <c r="I17" s="358">
        <f t="shared" si="4"/>
        <v>0.19047619047619047</v>
      </c>
      <c r="J17" s="365">
        <f t="shared" si="5"/>
        <v>0.19047619047619047</v>
      </c>
    </row>
    <row r="18" spans="1:10" ht="24.95" customHeight="1" x14ac:dyDescent="0.25">
      <c r="A18" s="363" t="s">
        <v>28</v>
      </c>
      <c r="B18" s="363" t="s">
        <v>29</v>
      </c>
      <c r="C18" s="363">
        <v>525</v>
      </c>
      <c r="D18" s="363" t="s">
        <v>135</v>
      </c>
      <c r="E18" s="363">
        <v>7</v>
      </c>
      <c r="F18" s="363"/>
      <c r="G18" s="366"/>
      <c r="H18" s="363">
        <v>1</v>
      </c>
      <c r="I18" s="358">
        <f t="shared" si="4"/>
        <v>0.14285714285714285</v>
      </c>
      <c r="J18" s="365">
        <f t="shared" si="5"/>
        <v>0.14285714285714285</v>
      </c>
    </row>
    <row r="19" spans="1:10" ht="24.95" customHeight="1" x14ac:dyDescent="0.25">
      <c r="A19" s="363" t="s">
        <v>28</v>
      </c>
      <c r="B19" s="363" t="s">
        <v>29</v>
      </c>
      <c r="C19" s="363">
        <v>530</v>
      </c>
      <c r="D19" s="363" t="s">
        <v>137</v>
      </c>
      <c r="E19" s="363">
        <v>40</v>
      </c>
      <c r="F19" s="363"/>
      <c r="G19" s="366"/>
      <c r="H19" s="363">
        <v>6</v>
      </c>
      <c r="I19" s="358">
        <f t="shared" si="4"/>
        <v>0.15</v>
      </c>
      <c r="J19" s="365">
        <f t="shared" si="5"/>
        <v>0.15</v>
      </c>
    </row>
    <row r="20" spans="1:10" ht="24.95" customHeight="1" x14ac:dyDescent="0.25">
      <c r="A20" s="363" t="s">
        <v>28</v>
      </c>
      <c r="B20" s="363" t="s">
        <v>29</v>
      </c>
      <c r="C20" s="363">
        <v>535</v>
      </c>
      <c r="D20" s="363" t="s">
        <v>592</v>
      </c>
      <c r="E20" s="363">
        <v>1</v>
      </c>
      <c r="F20" s="363"/>
      <c r="G20" s="366"/>
      <c r="H20" s="363"/>
      <c r="I20" s="358"/>
      <c r="J20" s="288"/>
    </row>
    <row r="21" spans="1:10" ht="24.95" customHeight="1" x14ac:dyDescent="0.25">
      <c r="A21" s="363" t="s">
        <v>28</v>
      </c>
      <c r="B21" s="363" t="s">
        <v>29</v>
      </c>
      <c r="C21" s="363">
        <v>550</v>
      </c>
      <c r="D21" s="363" t="s">
        <v>139</v>
      </c>
      <c r="E21" s="363">
        <v>3</v>
      </c>
      <c r="F21" s="363"/>
      <c r="G21" s="366"/>
      <c r="H21" s="363">
        <v>3</v>
      </c>
      <c r="I21" s="358">
        <f t="shared" ref="I21:I28" si="6">H21/E21</f>
        <v>1</v>
      </c>
      <c r="J21" s="365">
        <f t="shared" ref="J21:J28" si="7">G21+I21</f>
        <v>1</v>
      </c>
    </row>
    <row r="22" spans="1:10" ht="24.95" customHeight="1" x14ac:dyDescent="0.25">
      <c r="A22" s="363" t="s">
        <v>28</v>
      </c>
      <c r="B22" s="363" t="s">
        <v>29</v>
      </c>
      <c r="C22" s="363">
        <v>560</v>
      </c>
      <c r="D22" s="363" t="s">
        <v>141</v>
      </c>
      <c r="E22" s="363">
        <v>17</v>
      </c>
      <c r="F22" s="363"/>
      <c r="G22" s="366"/>
      <c r="H22" s="363">
        <v>7</v>
      </c>
      <c r="I22" s="358">
        <f t="shared" si="6"/>
        <v>0.41176470588235292</v>
      </c>
      <c r="J22" s="365">
        <f t="shared" si="7"/>
        <v>0.41176470588235292</v>
      </c>
    </row>
    <row r="23" spans="1:10" ht="24.95" customHeight="1" x14ac:dyDescent="0.25">
      <c r="A23" s="363" t="s">
        <v>28</v>
      </c>
      <c r="B23" s="363" t="s">
        <v>29</v>
      </c>
      <c r="C23" s="363">
        <v>570</v>
      </c>
      <c r="D23" s="363" t="s">
        <v>143</v>
      </c>
      <c r="E23" s="363">
        <v>334</v>
      </c>
      <c r="F23" s="363"/>
      <c r="G23" s="366"/>
      <c r="H23" s="363">
        <v>81</v>
      </c>
      <c r="I23" s="358">
        <f t="shared" si="6"/>
        <v>0.24251497005988024</v>
      </c>
      <c r="J23" s="365">
        <f t="shared" si="7"/>
        <v>0.24251497005988024</v>
      </c>
    </row>
    <row r="24" spans="1:10" ht="24.95" customHeight="1" x14ac:dyDescent="0.25">
      <c r="A24" s="363" t="s">
        <v>28</v>
      </c>
      <c r="B24" s="363" t="s">
        <v>29</v>
      </c>
      <c r="C24" s="363">
        <v>580</v>
      </c>
      <c r="D24" s="363" t="s">
        <v>145</v>
      </c>
      <c r="E24" s="363">
        <v>51</v>
      </c>
      <c r="F24" s="363"/>
      <c r="G24" s="366"/>
      <c r="H24" s="363">
        <v>4</v>
      </c>
      <c r="I24" s="358">
        <f t="shared" si="6"/>
        <v>7.8431372549019607E-2</v>
      </c>
      <c r="J24" s="365">
        <f t="shared" si="7"/>
        <v>7.8431372549019607E-2</v>
      </c>
    </row>
    <row r="25" spans="1:10" ht="24.95" customHeight="1" x14ac:dyDescent="0.25">
      <c r="A25" s="363" t="s">
        <v>28</v>
      </c>
      <c r="B25" s="363" t="s">
        <v>29</v>
      </c>
      <c r="C25" s="363">
        <v>590</v>
      </c>
      <c r="D25" s="363" t="s">
        <v>147</v>
      </c>
      <c r="E25" s="363">
        <v>12</v>
      </c>
      <c r="F25" s="363"/>
      <c r="G25" s="366"/>
      <c r="H25" s="363">
        <v>3</v>
      </c>
      <c r="I25" s="358">
        <f t="shared" si="6"/>
        <v>0.25</v>
      </c>
      <c r="J25" s="365">
        <f t="shared" si="7"/>
        <v>0.25</v>
      </c>
    </row>
    <row r="26" spans="1:10" ht="24.95" customHeight="1" x14ac:dyDescent="0.25">
      <c r="A26" s="363" t="s">
        <v>28</v>
      </c>
      <c r="B26" s="363" t="s">
        <v>29</v>
      </c>
      <c r="C26" s="363">
        <v>821</v>
      </c>
      <c r="D26" s="363" t="s">
        <v>149</v>
      </c>
      <c r="E26" s="363">
        <v>2</v>
      </c>
      <c r="F26" s="363"/>
      <c r="G26" s="366"/>
      <c r="H26" s="363">
        <v>1</v>
      </c>
      <c r="I26" s="358">
        <f t="shared" si="6"/>
        <v>0.5</v>
      </c>
      <c r="J26" s="365">
        <f t="shared" si="7"/>
        <v>0.5</v>
      </c>
    </row>
    <row r="27" spans="1:10" ht="24.95" customHeight="1" x14ac:dyDescent="0.25">
      <c r="A27" s="363" t="s">
        <v>28</v>
      </c>
      <c r="B27" s="363" t="s">
        <v>39</v>
      </c>
      <c r="C27" s="363">
        <v>152</v>
      </c>
      <c r="D27" s="363" t="s">
        <v>1219</v>
      </c>
      <c r="E27" s="363">
        <v>28</v>
      </c>
      <c r="F27" s="363">
        <v>6</v>
      </c>
      <c r="G27" s="364">
        <f>F27/E27</f>
        <v>0.21428571428571427</v>
      </c>
      <c r="H27" s="363">
        <v>15</v>
      </c>
      <c r="I27" s="358">
        <f t="shared" si="6"/>
        <v>0.5357142857142857</v>
      </c>
      <c r="J27" s="365">
        <f t="shared" si="7"/>
        <v>0.75</v>
      </c>
    </row>
    <row r="28" spans="1:10" ht="24.95" customHeight="1" x14ac:dyDescent="0.25">
      <c r="A28" s="363" t="s">
        <v>28</v>
      </c>
      <c r="B28" s="363" t="s">
        <v>39</v>
      </c>
      <c r="C28" s="363">
        <v>220</v>
      </c>
      <c r="D28" s="363" t="s">
        <v>337</v>
      </c>
      <c r="E28" s="363">
        <v>6</v>
      </c>
      <c r="F28" s="363"/>
      <c r="G28" s="366"/>
      <c r="H28" s="363">
        <v>1</v>
      </c>
      <c r="I28" s="358">
        <f t="shared" si="6"/>
        <v>0.16666666666666666</v>
      </c>
      <c r="J28" s="365">
        <f t="shared" si="7"/>
        <v>0.16666666666666666</v>
      </c>
    </row>
    <row r="29" spans="1:10" ht="24.95" customHeight="1" x14ac:dyDescent="0.25">
      <c r="A29" s="363" t="s">
        <v>28</v>
      </c>
      <c r="B29" s="363" t="s">
        <v>39</v>
      </c>
      <c r="C29" s="363">
        <v>241</v>
      </c>
      <c r="D29" s="363" t="s">
        <v>160</v>
      </c>
      <c r="E29" s="363">
        <v>1</v>
      </c>
      <c r="F29" s="363"/>
      <c r="G29" s="366"/>
      <c r="H29" s="363"/>
      <c r="I29" s="358"/>
      <c r="J29" s="288"/>
    </row>
    <row r="30" spans="1:10" ht="24.95" customHeight="1" x14ac:dyDescent="0.25">
      <c r="A30" s="363" t="s">
        <v>28</v>
      </c>
      <c r="B30" s="363" t="s">
        <v>39</v>
      </c>
      <c r="C30" s="363">
        <v>251</v>
      </c>
      <c r="D30" s="363" t="s">
        <v>1220</v>
      </c>
      <c r="E30" s="363">
        <v>1</v>
      </c>
      <c r="F30" s="363"/>
      <c r="G30" s="366"/>
      <c r="H30" s="363"/>
      <c r="I30" s="358"/>
      <c r="J30" s="288"/>
    </row>
    <row r="31" spans="1:10" ht="24.95" customHeight="1" x14ac:dyDescent="0.25">
      <c r="A31" s="363" t="s">
        <v>28</v>
      </c>
      <c r="B31" s="363" t="s">
        <v>39</v>
      </c>
      <c r="C31" s="363">
        <v>608</v>
      </c>
      <c r="D31" s="363" t="s">
        <v>156</v>
      </c>
      <c r="E31" s="363">
        <v>5</v>
      </c>
      <c r="F31" s="363"/>
      <c r="G31" s="366"/>
      <c r="H31" s="363">
        <v>2</v>
      </c>
      <c r="I31" s="358">
        <f t="shared" ref="I31:I33" si="8">H31/E31</f>
        <v>0.4</v>
      </c>
      <c r="J31" s="365">
        <f t="shared" ref="J31:J33" si="9">G31+I31</f>
        <v>0.4</v>
      </c>
    </row>
    <row r="32" spans="1:10" ht="24.95" customHeight="1" x14ac:dyDescent="0.25">
      <c r="A32" s="363" t="s">
        <v>40</v>
      </c>
      <c r="B32" s="363" t="s">
        <v>41</v>
      </c>
      <c r="C32" s="363">
        <v>129</v>
      </c>
      <c r="D32" s="363" t="s">
        <v>479</v>
      </c>
      <c r="E32" s="363">
        <v>18</v>
      </c>
      <c r="F32" s="363"/>
      <c r="G32" s="366"/>
      <c r="H32" s="363">
        <v>3</v>
      </c>
      <c r="I32" s="358">
        <f t="shared" si="8"/>
        <v>0.16666666666666666</v>
      </c>
      <c r="J32" s="365">
        <f t="shared" si="9"/>
        <v>0.16666666666666666</v>
      </c>
    </row>
    <row r="33" spans="1:10" ht="24.95" customHeight="1" x14ac:dyDescent="0.25">
      <c r="A33" s="363" t="s">
        <v>40</v>
      </c>
      <c r="B33" s="363" t="s">
        <v>41</v>
      </c>
      <c r="C33" s="363" t="s">
        <v>42</v>
      </c>
      <c r="D33" s="363" t="s">
        <v>178</v>
      </c>
      <c r="E33" s="363">
        <v>1</v>
      </c>
      <c r="F33" s="363"/>
      <c r="G33" s="366"/>
      <c r="H33" s="363">
        <v>1</v>
      </c>
      <c r="I33" s="358">
        <f t="shared" si="8"/>
        <v>1</v>
      </c>
      <c r="J33" s="365">
        <f t="shared" si="9"/>
        <v>1</v>
      </c>
    </row>
    <row r="34" spans="1:10" ht="24.95" customHeight="1" x14ac:dyDescent="0.25">
      <c r="A34" s="363" t="s">
        <v>40</v>
      </c>
      <c r="B34" s="363" t="s">
        <v>41</v>
      </c>
      <c r="C34" s="363" t="s">
        <v>47</v>
      </c>
      <c r="D34" s="363" t="s">
        <v>184</v>
      </c>
      <c r="E34" s="363">
        <v>1</v>
      </c>
      <c r="F34" s="363"/>
      <c r="G34" s="366"/>
      <c r="H34" s="363"/>
      <c r="I34" s="358"/>
      <c r="J34" s="288"/>
    </row>
    <row r="35" spans="1:10" ht="24.95" customHeight="1" x14ac:dyDescent="0.25">
      <c r="A35" s="363" t="s">
        <v>40</v>
      </c>
      <c r="B35" s="363" t="s">
        <v>41</v>
      </c>
      <c r="C35" s="363" t="s">
        <v>171</v>
      </c>
      <c r="D35" s="363" t="s">
        <v>23</v>
      </c>
      <c r="E35" s="363">
        <v>98</v>
      </c>
      <c r="F35" s="363">
        <v>8</v>
      </c>
      <c r="G35" s="364">
        <f t="shared" ref="G35:G41" si="10">F35/E35</f>
        <v>8.1632653061224483E-2</v>
      </c>
      <c r="H35" s="363">
        <v>23</v>
      </c>
      <c r="I35" s="358">
        <f t="shared" ref="I35:I40" si="11">H35/E35</f>
        <v>0.23469387755102042</v>
      </c>
      <c r="J35" s="365">
        <f t="shared" ref="J35:J40" si="12">G35+I35</f>
        <v>0.31632653061224492</v>
      </c>
    </row>
    <row r="36" spans="1:10" ht="24.95" customHeight="1" x14ac:dyDescent="0.25">
      <c r="A36" s="363" t="s">
        <v>40</v>
      </c>
      <c r="B36" s="363" t="s">
        <v>41</v>
      </c>
      <c r="C36" s="363" t="s">
        <v>170</v>
      </c>
      <c r="D36" s="363" t="s">
        <v>26</v>
      </c>
      <c r="E36" s="363">
        <v>276</v>
      </c>
      <c r="F36" s="363">
        <v>31</v>
      </c>
      <c r="G36" s="364">
        <f t="shared" si="10"/>
        <v>0.11231884057971014</v>
      </c>
      <c r="H36" s="363">
        <v>87</v>
      </c>
      <c r="I36" s="358">
        <f t="shared" si="11"/>
        <v>0.31521739130434784</v>
      </c>
      <c r="J36" s="365">
        <f t="shared" si="12"/>
        <v>0.42753623188405798</v>
      </c>
    </row>
    <row r="37" spans="1:10" ht="24.95" customHeight="1" x14ac:dyDescent="0.25">
      <c r="A37" s="363" t="s">
        <v>40</v>
      </c>
      <c r="B37" s="363" t="s">
        <v>41</v>
      </c>
      <c r="C37" s="363" t="s">
        <v>169</v>
      </c>
      <c r="D37" s="363" t="s">
        <v>25</v>
      </c>
      <c r="E37" s="363">
        <v>273</v>
      </c>
      <c r="F37" s="363">
        <v>58</v>
      </c>
      <c r="G37" s="364">
        <f t="shared" si="10"/>
        <v>0.21245421245421245</v>
      </c>
      <c r="H37" s="363">
        <v>70</v>
      </c>
      <c r="I37" s="358">
        <f t="shared" si="11"/>
        <v>0.25641025641025639</v>
      </c>
      <c r="J37" s="365">
        <f t="shared" si="12"/>
        <v>0.46886446886446886</v>
      </c>
    </row>
    <row r="38" spans="1:10" ht="24.95" customHeight="1" x14ac:dyDescent="0.25">
      <c r="A38" s="363" t="s">
        <v>40</v>
      </c>
      <c r="B38" s="363" t="s">
        <v>41</v>
      </c>
      <c r="C38" s="363" t="s">
        <v>172</v>
      </c>
      <c r="D38" s="363" t="s">
        <v>24</v>
      </c>
      <c r="E38" s="363">
        <v>125</v>
      </c>
      <c r="F38" s="363">
        <v>10</v>
      </c>
      <c r="G38" s="364">
        <f t="shared" si="10"/>
        <v>0.08</v>
      </c>
      <c r="H38" s="363">
        <v>31</v>
      </c>
      <c r="I38" s="358">
        <f t="shared" si="11"/>
        <v>0.248</v>
      </c>
      <c r="J38" s="365">
        <f t="shared" si="12"/>
        <v>0.32800000000000001</v>
      </c>
    </row>
    <row r="39" spans="1:10" ht="24.95" customHeight="1" x14ac:dyDescent="0.25">
      <c r="A39" s="363" t="s">
        <v>40</v>
      </c>
      <c r="B39" s="363" t="s">
        <v>41</v>
      </c>
      <c r="C39" s="363" t="s">
        <v>185</v>
      </c>
      <c r="D39" s="363" t="s">
        <v>186</v>
      </c>
      <c r="E39" s="363">
        <v>570</v>
      </c>
      <c r="F39" s="363"/>
      <c r="G39" s="366"/>
      <c r="H39" s="363">
        <v>210</v>
      </c>
      <c r="I39" s="358">
        <f t="shared" si="11"/>
        <v>0.36842105263157893</v>
      </c>
      <c r="J39" s="365">
        <f t="shared" si="12"/>
        <v>0.36842105263157893</v>
      </c>
    </row>
    <row r="40" spans="1:10" ht="24.95" customHeight="1" x14ac:dyDescent="0.25">
      <c r="A40" s="363" t="s">
        <v>49</v>
      </c>
      <c r="B40" s="363" t="s">
        <v>50</v>
      </c>
      <c r="C40" s="363">
        <v>102</v>
      </c>
      <c r="D40" s="363" t="s">
        <v>191</v>
      </c>
      <c r="E40" s="363">
        <v>4</v>
      </c>
      <c r="F40" s="363">
        <v>2</v>
      </c>
      <c r="G40" s="364">
        <f t="shared" si="10"/>
        <v>0.5</v>
      </c>
      <c r="H40" s="363">
        <v>1</v>
      </c>
      <c r="I40" s="358">
        <f t="shared" si="11"/>
        <v>0.25</v>
      </c>
      <c r="J40" s="365">
        <f t="shared" si="12"/>
        <v>0.75</v>
      </c>
    </row>
    <row r="41" spans="1:10" ht="24.95" customHeight="1" x14ac:dyDescent="0.25">
      <c r="A41" s="363" t="s">
        <v>49</v>
      </c>
      <c r="B41" s="363" t="s">
        <v>50</v>
      </c>
      <c r="C41" s="363">
        <v>140</v>
      </c>
      <c r="D41" s="363" t="s">
        <v>199</v>
      </c>
      <c r="E41" s="363">
        <v>5</v>
      </c>
      <c r="F41" s="363">
        <v>4</v>
      </c>
      <c r="G41" s="364">
        <f t="shared" si="10"/>
        <v>0.8</v>
      </c>
      <c r="H41" s="363"/>
      <c r="I41" s="358"/>
      <c r="J41" s="288"/>
    </row>
    <row r="42" spans="1:10" ht="24.95" customHeight="1" x14ac:dyDescent="0.25">
      <c r="A42" s="363" t="s">
        <v>49</v>
      </c>
      <c r="B42" s="363" t="s">
        <v>50</v>
      </c>
      <c r="C42" s="363">
        <v>142</v>
      </c>
      <c r="D42" s="363" t="s">
        <v>538</v>
      </c>
      <c r="E42" s="363">
        <v>3</v>
      </c>
      <c r="F42" s="363"/>
      <c r="G42" s="366"/>
      <c r="H42" s="363"/>
      <c r="I42" s="358"/>
      <c r="J42" s="288"/>
    </row>
    <row r="43" spans="1:10" ht="24.95" customHeight="1" x14ac:dyDescent="0.25">
      <c r="A43" s="363" t="s">
        <v>49</v>
      </c>
      <c r="B43" s="363" t="s">
        <v>50</v>
      </c>
      <c r="C43" s="363" t="s">
        <v>56</v>
      </c>
      <c r="D43" s="363" t="s">
        <v>449</v>
      </c>
      <c r="E43" s="363">
        <v>2</v>
      </c>
      <c r="F43" s="363"/>
      <c r="G43" s="366"/>
      <c r="H43" s="363"/>
      <c r="I43" s="358"/>
      <c r="J43" s="288"/>
    </row>
    <row r="44" spans="1:10" ht="24.95" customHeight="1" x14ac:dyDescent="0.25">
      <c r="A44" s="363" t="s">
        <v>49</v>
      </c>
      <c r="B44" s="363" t="s">
        <v>50</v>
      </c>
      <c r="C44" s="363">
        <v>162</v>
      </c>
      <c r="D44" s="363" t="s">
        <v>357</v>
      </c>
      <c r="E44" s="363">
        <v>3</v>
      </c>
      <c r="F44" s="363"/>
      <c r="G44" s="366"/>
      <c r="H44" s="363">
        <v>1</v>
      </c>
      <c r="I44" s="358">
        <f>H44/E44</f>
        <v>0.33333333333333331</v>
      </c>
      <c r="J44" s="365">
        <f>G44+I44</f>
        <v>0.33333333333333331</v>
      </c>
    </row>
    <row r="45" spans="1:10" ht="24.95" customHeight="1" x14ac:dyDescent="0.25">
      <c r="A45" s="363" t="s">
        <v>49</v>
      </c>
      <c r="B45" s="363" t="s">
        <v>50</v>
      </c>
      <c r="C45" s="363" t="s">
        <v>51</v>
      </c>
      <c r="D45" s="363" t="s">
        <v>376</v>
      </c>
      <c r="E45" s="363">
        <v>4</v>
      </c>
      <c r="F45" s="363"/>
      <c r="G45" s="366"/>
      <c r="H45" s="363"/>
      <c r="I45" s="358"/>
      <c r="J45" s="288"/>
    </row>
    <row r="46" spans="1:10" ht="24.95" customHeight="1" x14ac:dyDescent="0.25">
      <c r="A46" s="363" t="s">
        <v>49</v>
      </c>
      <c r="B46" s="363" t="s">
        <v>50</v>
      </c>
      <c r="C46" s="363">
        <v>183</v>
      </c>
      <c r="D46" s="363" t="s">
        <v>492</v>
      </c>
      <c r="E46" s="363">
        <v>1</v>
      </c>
      <c r="F46" s="363"/>
      <c r="G46" s="366"/>
      <c r="H46" s="363"/>
      <c r="I46" s="358"/>
      <c r="J46" s="288"/>
    </row>
    <row r="47" spans="1:10" ht="24.95" customHeight="1" x14ac:dyDescent="0.25">
      <c r="A47" s="363" t="s">
        <v>49</v>
      </c>
      <c r="B47" s="363" t="s">
        <v>50</v>
      </c>
      <c r="C47" s="363">
        <v>184</v>
      </c>
      <c r="D47" s="363" t="s">
        <v>379</v>
      </c>
      <c r="E47" s="363">
        <v>2</v>
      </c>
      <c r="F47" s="363"/>
      <c r="G47" s="366"/>
      <c r="H47" s="363"/>
      <c r="I47" s="358"/>
      <c r="J47" s="288"/>
    </row>
    <row r="48" spans="1:10" ht="24.95" customHeight="1" x14ac:dyDescent="0.25">
      <c r="A48" s="363" t="s">
        <v>49</v>
      </c>
      <c r="B48" s="363" t="s">
        <v>50</v>
      </c>
      <c r="C48" s="363">
        <v>203</v>
      </c>
      <c r="D48" s="363" t="s">
        <v>375</v>
      </c>
      <c r="E48" s="363">
        <v>6</v>
      </c>
      <c r="F48" s="363"/>
      <c r="G48" s="366"/>
      <c r="H48" s="363">
        <v>2</v>
      </c>
      <c r="I48" s="358">
        <f>H48/E48</f>
        <v>0.33333333333333331</v>
      </c>
      <c r="J48" s="365">
        <f>G48+I48</f>
        <v>0.33333333333333331</v>
      </c>
    </row>
    <row r="49" spans="1:10" ht="24.95" customHeight="1" x14ac:dyDescent="0.25">
      <c r="A49" s="363" t="s">
        <v>49</v>
      </c>
      <c r="B49" s="363" t="s">
        <v>50</v>
      </c>
      <c r="C49" s="363">
        <v>224</v>
      </c>
      <c r="D49" s="363" t="s">
        <v>326</v>
      </c>
      <c r="E49" s="363">
        <v>1</v>
      </c>
      <c r="F49" s="363"/>
      <c r="G49" s="366"/>
      <c r="H49" s="363"/>
      <c r="I49" s="358"/>
      <c r="J49" s="288"/>
    </row>
    <row r="50" spans="1:10" ht="24.95" customHeight="1" x14ac:dyDescent="0.25">
      <c r="A50" s="363" t="s">
        <v>49</v>
      </c>
      <c r="B50" s="363" t="s">
        <v>50</v>
      </c>
      <c r="C50" s="363">
        <v>225</v>
      </c>
      <c r="D50" s="363" t="s">
        <v>424</v>
      </c>
      <c r="E50" s="363">
        <v>1</v>
      </c>
      <c r="F50" s="363"/>
      <c r="G50" s="366"/>
      <c r="H50" s="363"/>
      <c r="I50" s="358"/>
      <c r="J50" s="288"/>
    </row>
    <row r="51" spans="1:10" ht="24.95" customHeight="1" x14ac:dyDescent="0.25">
      <c r="A51" s="363" t="s">
        <v>49</v>
      </c>
      <c r="B51" s="363" t="s">
        <v>50</v>
      </c>
      <c r="C51" s="363">
        <v>226</v>
      </c>
      <c r="D51" s="363" t="s">
        <v>524</v>
      </c>
      <c r="E51" s="363">
        <v>2</v>
      </c>
      <c r="F51" s="363"/>
      <c r="G51" s="366"/>
      <c r="H51" s="363">
        <v>1</v>
      </c>
      <c r="I51" s="358">
        <f>H51/E51</f>
        <v>0.5</v>
      </c>
      <c r="J51" s="365">
        <f>G51+I51</f>
        <v>0.5</v>
      </c>
    </row>
    <row r="52" spans="1:10" ht="24.95" customHeight="1" x14ac:dyDescent="0.25">
      <c r="A52" s="363" t="s">
        <v>49</v>
      </c>
      <c r="B52" s="363" t="s">
        <v>50</v>
      </c>
      <c r="C52" s="363">
        <v>244</v>
      </c>
      <c r="D52" s="363" t="s">
        <v>511</v>
      </c>
      <c r="E52" s="363">
        <v>9</v>
      </c>
      <c r="F52" s="363">
        <v>1</v>
      </c>
      <c r="G52" s="364">
        <f t="shared" ref="G52:G53" si="13">F52/E52</f>
        <v>0.1111111111111111</v>
      </c>
      <c r="H52" s="363"/>
      <c r="I52" s="358"/>
      <c r="J52" s="288"/>
    </row>
    <row r="53" spans="1:10" ht="24.95" customHeight="1" x14ac:dyDescent="0.25">
      <c r="A53" s="363" t="s">
        <v>49</v>
      </c>
      <c r="B53" s="363" t="s">
        <v>50</v>
      </c>
      <c r="C53" s="363">
        <v>302</v>
      </c>
      <c r="D53" s="363" t="s">
        <v>338</v>
      </c>
      <c r="E53" s="363">
        <v>42</v>
      </c>
      <c r="F53" s="363">
        <v>10</v>
      </c>
      <c r="G53" s="364">
        <f t="shared" si="13"/>
        <v>0.23809523809523808</v>
      </c>
      <c r="H53" s="363">
        <v>7</v>
      </c>
      <c r="I53" s="358">
        <f t="shared" ref="I53:I57" si="14">H53/E53</f>
        <v>0.16666666666666666</v>
      </c>
      <c r="J53" s="365">
        <f t="shared" ref="J53:J56" si="15">G53+I53</f>
        <v>0.40476190476190477</v>
      </c>
    </row>
    <row r="54" spans="1:10" ht="24.95" customHeight="1" x14ac:dyDescent="0.25">
      <c r="A54" s="363" t="s">
        <v>49</v>
      </c>
      <c r="B54" s="363" t="s">
        <v>50</v>
      </c>
      <c r="C54" s="363">
        <v>303</v>
      </c>
      <c r="D54" s="363" t="s">
        <v>188</v>
      </c>
      <c r="E54" s="363">
        <v>13</v>
      </c>
      <c r="F54" s="363"/>
      <c r="G54" s="366"/>
      <c r="H54" s="363">
        <v>3</v>
      </c>
      <c r="I54" s="358">
        <f t="shared" si="14"/>
        <v>0.23076923076923078</v>
      </c>
      <c r="J54" s="365">
        <f t="shared" si="15"/>
        <v>0.23076923076923078</v>
      </c>
    </row>
    <row r="55" spans="1:10" ht="24.95" customHeight="1" x14ac:dyDescent="0.25">
      <c r="A55" s="363" t="s">
        <v>49</v>
      </c>
      <c r="B55" s="363" t="s">
        <v>50</v>
      </c>
      <c r="C55" s="363" t="s">
        <v>57</v>
      </c>
      <c r="D55" s="363" t="s">
        <v>517</v>
      </c>
      <c r="E55" s="363">
        <v>5</v>
      </c>
      <c r="F55" s="363">
        <v>1</v>
      </c>
      <c r="G55" s="364">
        <f t="shared" ref="G55:G56" si="16">F55/E55</f>
        <v>0.2</v>
      </c>
      <c r="H55" s="363">
        <v>2</v>
      </c>
      <c r="I55" s="358">
        <f t="shared" si="14"/>
        <v>0.4</v>
      </c>
      <c r="J55" s="365">
        <f t="shared" si="15"/>
        <v>0.60000000000000009</v>
      </c>
    </row>
    <row r="56" spans="1:10" ht="24.95" customHeight="1" x14ac:dyDescent="0.25">
      <c r="A56" s="363" t="s">
        <v>49</v>
      </c>
      <c r="B56" s="363" t="s">
        <v>50</v>
      </c>
      <c r="C56" s="363">
        <v>307</v>
      </c>
      <c r="D56" s="363" t="s">
        <v>358</v>
      </c>
      <c r="E56" s="363">
        <v>41</v>
      </c>
      <c r="F56" s="363">
        <v>2</v>
      </c>
      <c r="G56" s="364">
        <f t="shared" si="16"/>
        <v>4.878048780487805E-2</v>
      </c>
      <c r="H56" s="363">
        <v>1</v>
      </c>
      <c r="I56" s="358">
        <f t="shared" si="14"/>
        <v>2.4390243902439025E-2</v>
      </c>
      <c r="J56" s="365">
        <f t="shared" si="15"/>
        <v>7.3170731707317083E-2</v>
      </c>
    </row>
    <row r="57" spans="1:10" ht="24.95" customHeight="1" x14ac:dyDescent="0.25">
      <c r="A57" s="363" t="s">
        <v>49</v>
      </c>
      <c r="B57" s="363" t="s">
        <v>50</v>
      </c>
      <c r="C57" s="363" t="s">
        <v>54</v>
      </c>
      <c r="D57" s="363" t="s">
        <v>364</v>
      </c>
      <c r="E57" s="363">
        <v>4</v>
      </c>
      <c r="F57" s="363"/>
      <c r="G57" s="366"/>
      <c r="H57" s="363">
        <v>1</v>
      </c>
      <c r="I57" s="358">
        <f t="shared" si="14"/>
        <v>0.25</v>
      </c>
      <c r="J57" s="365">
        <f>G57+I57</f>
        <v>0.25</v>
      </c>
    </row>
    <row r="58" spans="1:10" ht="24.95" customHeight="1" x14ac:dyDescent="0.25">
      <c r="A58" s="363" t="s">
        <v>49</v>
      </c>
      <c r="B58" s="363" t="s">
        <v>50</v>
      </c>
      <c r="C58" s="363" t="s">
        <v>55</v>
      </c>
      <c r="D58" s="363" t="s">
        <v>370</v>
      </c>
      <c r="E58" s="363">
        <v>5</v>
      </c>
      <c r="F58" s="363">
        <v>1</v>
      </c>
      <c r="G58" s="364">
        <f t="shared" ref="G58" si="17">F58/E58</f>
        <v>0.2</v>
      </c>
      <c r="H58" s="363"/>
      <c r="I58" s="358"/>
      <c r="J58" s="288"/>
    </row>
    <row r="59" spans="1:10" ht="24.95" customHeight="1" x14ac:dyDescent="0.25">
      <c r="A59" s="363" t="s">
        <v>49</v>
      </c>
      <c r="B59" s="363" t="s">
        <v>50</v>
      </c>
      <c r="C59" s="363">
        <v>344</v>
      </c>
      <c r="D59" s="363" t="s">
        <v>193</v>
      </c>
      <c r="E59" s="363">
        <v>2</v>
      </c>
      <c r="F59" s="363"/>
      <c r="G59" s="366"/>
      <c r="H59" s="363">
        <v>1</v>
      </c>
      <c r="I59" s="358">
        <f>H59/E59</f>
        <v>0.5</v>
      </c>
      <c r="J59" s="365">
        <f>G59+I59</f>
        <v>0.5</v>
      </c>
    </row>
    <row r="60" spans="1:10" ht="24.95" customHeight="1" x14ac:dyDescent="0.25">
      <c r="A60" s="363" t="s">
        <v>49</v>
      </c>
      <c r="B60" s="363" t="s">
        <v>50</v>
      </c>
      <c r="C60" s="363" t="s">
        <v>440</v>
      </c>
      <c r="D60" s="363" t="s">
        <v>441</v>
      </c>
      <c r="E60" s="363">
        <v>1</v>
      </c>
      <c r="F60" s="363"/>
      <c r="G60" s="366"/>
      <c r="H60" s="363"/>
      <c r="I60" s="358"/>
      <c r="J60" s="288"/>
    </row>
    <row r="61" spans="1:10" ht="24.95" customHeight="1" x14ac:dyDescent="0.25">
      <c r="A61" s="363" t="s">
        <v>60</v>
      </c>
      <c r="B61" s="363" t="s">
        <v>1221</v>
      </c>
      <c r="C61" s="363">
        <v>143</v>
      </c>
      <c r="D61" s="363" t="s">
        <v>274</v>
      </c>
      <c r="E61" s="363">
        <v>3</v>
      </c>
      <c r="F61" s="363">
        <v>1</v>
      </c>
      <c r="G61" s="364">
        <f t="shared" ref="G61:G63" si="18">F61/E61</f>
        <v>0.33333333333333331</v>
      </c>
      <c r="H61" s="363">
        <v>1</v>
      </c>
      <c r="I61" s="358">
        <f t="shared" ref="I61:I63" si="19">H61/E61</f>
        <v>0.33333333333333331</v>
      </c>
      <c r="J61" s="365">
        <f t="shared" ref="J61:J63" si="20">G61+I61</f>
        <v>0.66666666666666663</v>
      </c>
    </row>
    <row r="62" spans="1:10" ht="24.95" customHeight="1" x14ac:dyDescent="0.25">
      <c r="A62" s="363" t="s">
        <v>60</v>
      </c>
      <c r="B62" s="363" t="s">
        <v>61</v>
      </c>
      <c r="C62" s="363">
        <v>177</v>
      </c>
      <c r="D62" s="363" t="s">
        <v>434</v>
      </c>
      <c r="E62" s="363">
        <v>13</v>
      </c>
      <c r="F62" s="363">
        <v>1</v>
      </c>
      <c r="G62" s="364">
        <f t="shared" si="18"/>
        <v>7.6923076923076927E-2</v>
      </c>
      <c r="H62" s="363">
        <v>3</v>
      </c>
      <c r="I62" s="358">
        <f t="shared" si="19"/>
        <v>0.23076923076923078</v>
      </c>
      <c r="J62" s="365">
        <f t="shared" si="20"/>
        <v>0.30769230769230771</v>
      </c>
    </row>
    <row r="63" spans="1:10" ht="24.95" customHeight="1" x14ac:dyDescent="0.25">
      <c r="A63" s="363" t="s">
        <v>60</v>
      </c>
      <c r="B63" s="363" t="s">
        <v>61</v>
      </c>
      <c r="C63" s="363">
        <v>314</v>
      </c>
      <c r="D63" s="363" t="s">
        <v>206</v>
      </c>
      <c r="E63" s="363">
        <v>114</v>
      </c>
      <c r="F63" s="363">
        <v>4</v>
      </c>
      <c r="G63" s="364">
        <f t="shared" si="18"/>
        <v>3.5087719298245612E-2</v>
      </c>
      <c r="H63" s="363">
        <v>25</v>
      </c>
      <c r="I63" s="358">
        <f t="shared" si="19"/>
        <v>0.21929824561403508</v>
      </c>
      <c r="J63" s="365">
        <f t="shared" si="20"/>
        <v>0.25438596491228072</v>
      </c>
    </row>
    <row r="64" spans="1:10" ht="24.95" customHeight="1" x14ac:dyDescent="0.25">
      <c r="A64" s="363" t="s">
        <v>60</v>
      </c>
      <c r="B64" s="363" t="s">
        <v>61</v>
      </c>
      <c r="C64" s="363">
        <v>315</v>
      </c>
      <c r="D64" s="363" t="s">
        <v>208</v>
      </c>
      <c r="E64" s="363">
        <v>9</v>
      </c>
      <c r="F64" s="363"/>
      <c r="G64" s="366"/>
      <c r="H64" s="363"/>
      <c r="I64" s="358"/>
      <c r="J64" s="288"/>
    </row>
    <row r="65" spans="1:10" ht="24.95" customHeight="1" x14ac:dyDescent="0.25">
      <c r="A65" s="363" t="s">
        <v>60</v>
      </c>
      <c r="B65" s="363" t="s">
        <v>61</v>
      </c>
      <c r="C65" s="363">
        <v>601</v>
      </c>
      <c r="D65" s="363" t="s">
        <v>1222</v>
      </c>
      <c r="E65" s="363">
        <v>1</v>
      </c>
      <c r="F65" s="363"/>
      <c r="G65" s="366"/>
      <c r="H65" s="363"/>
      <c r="I65" s="358"/>
      <c r="J65" s="288"/>
    </row>
    <row r="66" spans="1:10" ht="24.95" customHeight="1" x14ac:dyDescent="0.25">
      <c r="A66" s="363" t="s">
        <v>60</v>
      </c>
      <c r="B66" s="363" t="s">
        <v>61</v>
      </c>
      <c r="C66" s="363" t="s">
        <v>62</v>
      </c>
      <c r="D66" s="363" t="s">
        <v>1223</v>
      </c>
      <c r="E66" s="363">
        <v>50</v>
      </c>
      <c r="F66" s="363">
        <v>10</v>
      </c>
      <c r="G66" s="364">
        <f t="shared" ref="G66:G68" si="21">F66/E66</f>
        <v>0.2</v>
      </c>
      <c r="H66" s="363">
        <v>6</v>
      </c>
      <c r="I66" s="358">
        <f t="shared" ref="I66:I74" si="22">H66/E66</f>
        <v>0.12</v>
      </c>
      <c r="J66" s="365">
        <f t="shared" ref="J66:J75" si="23">G66+I66</f>
        <v>0.32</v>
      </c>
    </row>
    <row r="67" spans="1:10" ht="24.95" customHeight="1" x14ac:dyDescent="0.25">
      <c r="A67" s="363" t="s">
        <v>60</v>
      </c>
      <c r="B67" s="363" t="s">
        <v>61</v>
      </c>
      <c r="C67" s="363">
        <v>602</v>
      </c>
      <c r="D67" s="363" t="s">
        <v>1224</v>
      </c>
      <c r="E67" s="363">
        <v>7</v>
      </c>
      <c r="F67" s="363">
        <v>1</v>
      </c>
      <c r="G67" s="364">
        <f t="shared" si="21"/>
        <v>0.14285714285714285</v>
      </c>
      <c r="H67" s="363">
        <v>1</v>
      </c>
      <c r="I67" s="358">
        <f t="shared" si="22"/>
        <v>0.14285714285714285</v>
      </c>
      <c r="J67" s="365">
        <f t="shared" si="23"/>
        <v>0.2857142857142857</v>
      </c>
    </row>
    <row r="68" spans="1:10" ht="24.95" customHeight="1" x14ac:dyDescent="0.25">
      <c r="A68" s="363" t="s">
        <v>60</v>
      </c>
      <c r="B68" s="363" t="s">
        <v>61</v>
      </c>
      <c r="C68" s="363">
        <v>604</v>
      </c>
      <c r="D68" s="363" t="s">
        <v>1225</v>
      </c>
      <c r="E68" s="363">
        <v>49</v>
      </c>
      <c r="F68" s="363">
        <v>10</v>
      </c>
      <c r="G68" s="364">
        <f t="shared" si="21"/>
        <v>0.20408163265306123</v>
      </c>
      <c r="H68" s="363">
        <v>10</v>
      </c>
      <c r="I68" s="358">
        <f t="shared" si="22"/>
        <v>0.20408163265306123</v>
      </c>
      <c r="J68" s="365">
        <f t="shared" si="23"/>
        <v>0.40816326530612246</v>
      </c>
    </row>
    <row r="69" spans="1:10" ht="24.95" customHeight="1" x14ac:dyDescent="0.25">
      <c r="A69" s="363" t="s">
        <v>60</v>
      </c>
      <c r="B69" s="363" t="s">
        <v>61</v>
      </c>
      <c r="C69" s="363">
        <v>605</v>
      </c>
      <c r="D69" s="363" t="s">
        <v>1226</v>
      </c>
      <c r="E69" s="363">
        <v>10</v>
      </c>
      <c r="F69" s="363"/>
      <c r="G69" s="366"/>
      <c r="H69" s="363">
        <v>3</v>
      </c>
      <c r="I69" s="358">
        <f t="shared" si="22"/>
        <v>0.3</v>
      </c>
      <c r="J69" s="365">
        <f t="shared" si="23"/>
        <v>0.3</v>
      </c>
    </row>
    <row r="70" spans="1:10" ht="24.95" customHeight="1" x14ac:dyDescent="0.25">
      <c r="A70" s="363" t="s">
        <v>60</v>
      </c>
      <c r="B70" s="363" t="s">
        <v>61</v>
      </c>
      <c r="C70" s="363">
        <v>607</v>
      </c>
      <c r="D70" s="363" t="s">
        <v>1227</v>
      </c>
      <c r="E70" s="363">
        <v>13</v>
      </c>
      <c r="F70" s="363">
        <v>2</v>
      </c>
      <c r="G70" s="364">
        <f t="shared" ref="G70" si="24">F70/E70</f>
        <v>0.15384615384615385</v>
      </c>
      <c r="H70" s="363">
        <v>6</v>
      </c>
      <c r="I70" s="358">
        <f t="shared" si="22"/>
        <v>0.46153846153846156</v>
      </c>
      <c r="J70" s="365">
        <f t="shared" si="23"/>
        <v>0.61538461538461542</v>
      </c>
    </row>
    <row r="71" spans="1:10" ht="24.95" customHeight="1" x14ac:dyDescent="0.25">
      <c r="A71" s="363" t="s">
        <v>60</v>
      </c>
      <c r="B71" s="363" t="s">
        <v>63</v>
      </c>
      <c r="C71" s="363">
        <v>3</v>
      </c>
      <c r="D71" s="363" t="s">
        <v>352</v>
      </c>
      <c r="E71" s="363">
        <v>31</v>
      </c>
      <c r="F71" s="363"/>
      <c r="G71" s="366"/>
      <c r="H71" s="363">
        <v>4</v>
      </c>
      <c r="I71" s="358">
        <f t="shared" si="22"/>
        <v>0.12903225806451613</v>
      </c>
      <c r="J71" s="365">
        <f t="shared" si="23"/>
        <v>0.12903225806451613</v>
      </c>
    </row>
    <row r="72" spans="1:10" ht="24.95" customHeight="1" x14ac:dyDescent="0.25">
      <c r="A72" s="363" t="s">
        <v>60</v>
      </c>
      <c r="B72" s="363" t="s">
        <v>63</v>
      </c>
      <c r="C72" s="363">
        <v>11</v>
      </c>
      <c r="D72" s="363" t="s">
        <v>1228</v>
      </c>
      <c r="E72" s="363">
        <v>12</v>
      </c>
      <c r="F72" s="363">
        <v>1</v>
      </c>
      <c r="G72" s="364">
        <f t="shared" ref="G72" si="25">F72/E72</f>
        <v>8.3333333333333329E-2</v>
      </c>
      <c r="H72" s="363">
        <v>1</v>
      </c>
      <c r="I72" s="358">
        <f t="shared" si="22"/>
        <v>8.3333333333333329E-2</v>
      </c>
      <c r="J72" s="365">
        <f t="shared" si="23"/>
        <v>0.16666666666666666</v>
      </c>
    </row>
    <row r="73" spans="1:10" ht="24.95" customHeight="1" x14ac:dyDescent="0.25">
      <c r="A73" s="363" t="s">
        <v>60</v>
      </c>
      <c r="B73" s="363" t="s">
        <v>63</v>
      </c>
      <c r="C73" s="363">
        <v>14</v>
      </c>
      <c r="D73" s="363" t="s">
        <v>1229</v>
      </c>
      <c r="E73" s="363">
        <v>6</v>
      </c>
      <c r="F73" s="363"/>
      <c r="G73" s="366"/>
      <c r="H73" s="363">
        <v>1</v>
      </c>
      <c r="I73" s="358">
        <f t="shared" si="22"/>
        <v>0.16666666666666666</v>
      </c>
      <c r="J73" s="365">
        <f t="shared" si="23"/>
        <v>0.16666666666666666</v>
      </c>
    </row>
    <row r="74" spans="1:10" ht="24.95" customHeight="1" x14ac:dyDescent="0.25">
      <c r="A74" s="363" t="s">
        <v>60</v>
      </c>
      <c r="B74" s="363" t="s">
        <v>63</v>
      </c>
      <c r="C74" s="363">
        <v>54</v>
      </c>
      <c r="D74" s="363" t="s">
        <v>1230</v>
      </c>
      <c r="E74" s="363">
        <v>29</v>
      </c>
      <c r="F74" s="363">
        <v>1</v>
      </c>
      <c r="G74" s="364">
        <f t="shared" ref="G74" si="26">F74/E74</f>
        <v>3.4482758620689655E-2</v>
      </c>
      <c r="H74" s="363">
        <v>7</v>
      </c>
      <c r="I74" s="358">
        <f t="shared" si="22"/>
        <v>0.2413793103448276</v>
      </c>
      <c r="J74" s="365">
        <f t="shared" si="23"/>
        <v>0.27586206896551724</v>
      </c>
    </row>
    <row r="75" spans="1:10" ht="24.95" customHeight="1" x14ac:dyDescent="0.25">
      <c r="A75" s="363" t="s">
        <v>60</v>
      </c>
      <c r="B75" s="363" t="s">
        <v>63</v>
      </c>
      <c r="C75" s="363">
        <v>59</v>
      </c>
      <c r="D75" s="363" t="s">
        <v>1231</v>
      </c>
      <c r="E75" s="363">
        <v>2</v>
      </c>
      <c r="F75" s="363"/>
      <c r="G75" s="366"/>
      <c r="H75" s="363">
        <v>1</v>
      </c>
      <c r="I75" s="358">
        <f>H75/E75</f>
        <v>0.5</v>
      </c>
      <c r="J75" s="365">
        <f t="shared" si="23"/>
        <v>0.5</v>
      </c>
    </row>
    <row r="76" spans="1:10" ht="24.95" customHeight="1" x14ac:dyDescent="0.25">
      <c r="A76" s="363" t="s">
        <v>60</v>
      </c>
      <c r="B76" s="363" t="s">
        <v>63</v>
      </c>
      <c r="C76" s="363">
        <v>128</v>
      </c>
      <c r="D76" s="363" t="s">
        <v>1232</v>
      </c>
      <c r="E76" s="363">
        <v>2</v>
      </c>
      <c r="F76" s="363"/>
      <c r="G76" s="366"/>
      <c r="H76" s="363"/>
      <c r="I76" s="358"/>
      <c r="J76" s="288"/>
    </row>
    <row r="77" spans="1:10" ht="24.95" customHeight="1" x14ac:dyDescent="0.25">
      <c r="A77" s="363" t="s">
        <v>60</v>
      </c>
      <c r="B77" s="363" t="s">
        <v>63</v>
      </c>
      <c r="C77" s="363">
        <v>172</v>
      </c>
      <c r="D77" s="363" t="s">
        <v>231</v>
      </c>
      <c r="E77" s="363">
        <v>3</v>
      </c>
      <c r="F77" s="363"/>
      <c r="G77" s="366"/>
      <c r="H77" s="363">
        <v>1</v>
      </c>
      <c r="I77" s="358">
        <f>H77/E77</f>
        <v>0.33333333333333331</v>
      </c>
      <c r="J77" s="365">
        <f>G77+I77</f>
        <v>0.33333333333333331</v>
      </c>
    </row>
    <row r="78" spans="1:10" ht="24.95" customHeight="1" x14ac:dyDescent="0.25">
      <c r="A78" s="363" t="s">
        <v>60</v>
      </c>
      <c r="B78" s="363" t="s">
        <v>63</v>
      </c>
      <c r="C78" s="363">
        <v>175</v>
      </c>
      <c r="D78" s="363" t="s">
        <v>246</v>
      </c>
      <c r="E78" s="363">
        <v>1</v>
      </c>
      <c r="F78" s="363"/>
      <c r="G78" s="366"/>
      <c r="H78" s="363"/>
      <c r="I78" s="358"/>
      <c r="J78" s="288"/>
    </row>
    <row r="79" spans="1:10" ht="24.95" customHeight="1" x14ac:dyDescent="0.25">
      <c r="A79" s="363" t="s">
        <v>60</v>
      </c>
      <c r="B79" s="363" t="s">
        <v>63</v>
      </c>
      <c r="C79" s="363" t="s">
        <v>429</v>
      </c>
      <c r="D79" s="363" t="s">
        <v>430</v>
      </c>
      <c r="E79" s="363">
        <v>1</v>
      </c>
      <c r="F79" s="363"/>
      <c r="G79" s="366"/>
      <c r="H79" s="363"/>
      <c r="I79" s="358"/>
      <c r="J79" s="288"/>
    </row>
    <row r="80" spans="1:10" ht="24.95" customHeight="1" x14ac:dyDescent="0.25">
      <c r="A80" s="363" t="s">
        <v>60</v>
      </c>
      <c r="B80" s="363" t="s">
        <v>63</v>
      </c>
      <c r="C80" s="363">
        <v>204</v>
      </c>
      <c r="D80" s="363" t="s">
        <v>558</v>
      </c>
      <c r="E80" s="363">
        <v>1</v>
      </c>
      <c r="F80" s="363"/>
      <c r="G80" s="366"/>
      <c r="H80" s="363"/>
      <c r="I80" s="358"/>
      <c r="J80" s="288"/>
    </row>
    <row r="81" spans="1:10" ht="24.95" customHeight="1" x14ac:dyDescent="0.25">
      <c r="A81" s="363" t="s">
        <v>60</v>
      </c>
      <c r="B81" s="363" t="s">
        <v>63</v>
      </c>
      <c r="C81" s="363">
        <v>207</v>
      </c>
      <c r="D81" s="363" t="s">
        <v>234</v>
      </c>
      <c r="E81" s="363">
        <v>4</v>
      </c>
      <c r="F81" s="363"/>
      <c r="G81" s="366"/>
      <c r="H81" s="363"/>
      <c r="I81" s="358"/>
      <c r="J81" s="288"/>
    </row>
    <row r="82" spans="1:10" ht="24.95" customHeight="1" x14ac:dyDescent="0.25">
      <c r="A82" s="363" t="s">
        <v>60</v>
      </c>
      <c r="B82" s="363" t="s">
        <v>63</v>
      </c>
      <c r="C82" s="363">
        <v>208</v>
      </c>
      <c r="D82" s="363" t="s">
        <v>595</v>
      </c>
      <c r="E82" s="363">
        <v>1</v>
      </c>
      <c r="F82" s="363"/>
      <c r="G82" s="366"/>
      <c r="H82" s="363"/>
      <c r="I82" s="358"/>
      <c r="J82" s="288"/>
    </row>
    <row r="83" spans="1:10" ht="24.95" customHeight="1" x14ac:dyDescent="0.25">
      <c r="A83" s="363" t="s">
        <v>60</v>
      </c>
      <c r="B83" s="363" t="s">
        <v>63</v>
      </c>
      <c r="C83" s="363">
        <v>209</v>
      </c>
      <c r="D83" s="363" t="s">
        <v>626</v>
      </c>
      <c r="E83" s="363">
        <v>7</v>
      </c>
      <c r="F83" s="363"/>
      <c r="G83" s="366"/>
      <c r="H83" s="363">
        <v>2</v>
      </c>
      <c r="I83" s="358">
        <f t="shared" ref="I83:I84" si="27">H83/E83</f>
        <v>0.2857142857142857</v>
      </c>
      <c r="J83" s="365">
        <f t="shared" ref="J83:J84" si="28">G83+I83</f>
        <v>0.2857142857142857</v>
      </c>
    </row>
    <row r="84" spans="1:10" ht="24.95" customHeight="1" x14ac:dyDescent="0.25">
      <c r="A84" s="363" t="s">
        <v>60</v>
      </c>
      <c r="B84" s="363" t="s">
        <v>63</v>
      </c>
      <c r="C84" s="363">
        <v>214</v>
      </c>
      <c r="D84" s="363" t="s">
        <v>431</v>
      </c>
      <c r="E84" s="363">
        <v>1</v>
      </c>
      <c r="F84" s="363"/>
      <c r="G84" s="366"/>
      <c r="H84" s="363">
        <v>1</v>
      </c>
      <c r="I84" s="358">
        <f t="shared" si="27"/>
        <v>1</v>
      </c>
      <c r="J84" s="365">
        <f t="shared" si="28"/>
        <v>1</v>
      </c>
    </row>
    <row r="85" spans="1:10" ht="24.95" customHeight="1" x14ac:dyDescent="0.25">
      <c r="A85" s="363" t="s">
        <v>60</v>
      </c>
      <c r="B85" s="363" t="s">
        <v>63</v>
      </c>
      <c r="C85" s="363" t="s">
        <v>71</v>
      </c>
      <c r="D85" s="363" t="s">
        <v>634</v>
      </c>
      <c r="E85" s="363">
        <v>3</v>
      </c>
      <c r="F85" s="363"/>
      <c r="G85" s="366"/>
      <c r="H85" s="363"/>
      <c r="I85" s="358"/>
      <c r="J85" s="288"/>
    </row>
    <row r="86" spans="1:10" ht="24.95" customHeight="1" x14ac:dyDescent="0.25">
      <c r="A86" s="363" t="s">
        <v>60</v>
      </c>
      <c r="B86" s="363" t="s">
        <v>63</v>
      </c>
      <c r="C86" s="363">
        <v>239</v>
      </c>
      <c r="D86" s="363" t="s">
        <v>497</v>
      </c>
      <c r="E86" s="363">
        <v>1</v>
      </c>
      <c r="F86" s="363"/>
      <c r="G86" s="366"/>
      <c r="H86" s="363"/>
      <c r="I86" s="358"/>
      <c r="J86" s="288"/>
    </row>
    <row r="87" spans="1:10" ht="24.95" customHeight="1" x14ac:dyDescent="0.25">
      <c r="A87" s="363" t="s">
        <v>60</v>
      </c>
      <c r="B87" s="363" t="s">
        <v>63</v>
      </c>
      <c r="C87" s="363" t="s">
        <v>73</v>
      </c>
      <c r="D87" s="363" t="s">
        <v>493</v>
      </c>
      <c r="E87" s="363">
        <v>26</v>
      </c>
      <c r="F87" s="363">
        <v>5</v>
      </c>
      <c r="G87" s="364">
        <f t="shared" ref="G87" si="29">F87/E87</f>
        <v>0.19230769230769232</v>
      </c>
      <c r="H87" s="363">
        <v>2</v>
      </c>
      <c r="I87" s="358">
        <f>H87/E87</f>
        <v>7.6923076923076927E-2</v>
      </c>
      <c r="J87" s="365">
        <f t="shared" ref="J87:J88" si="30">G87+I87</f>
        <v>0.26923076923076927</v>
      </c>
    </row>
    <row r="88" spans="1:10" ht="24.95" customHeight="1" x14ac:dyDescent="0.25">
      <c r="A88" s="363" t="s">
        <v>60</v>
      </c>
      <c r="B88" s="363" t="s">
        <v>63</v>
      </c>
      <c r="C88" s="363">
        <v>305</v>
      </c>
      <c r="D88" s="363" t="s">
        <v>238</v>
      </c>
      <c r="E88" s="363">
        <v>5</v>
      </c>
      <c r="F88" s="363"/>
      <c r="G88" s="366"/>
      <c r="H88" s="363">
        <v>3</v>
      </c>
      <c r="I88" s="358">
        <f>H88/E88</f>
        <v>0.6</v>
      </c>
      <c r="J88" s="365">
        <f t="shared" si="30"/>
        <v>0.6</v>
      </c>
    </row>
    <row r="89" spans="1:10" ht="24.95" customHeight="1" x14ac:dyDescent="0.25">
      <c r="A89" s="363" t="s">
        <v>60</v>
      </c>
      <c r="B89" s="363" t="s">
        <v>63</v>
      </c>
      <c r="C89" s="363" t="s">
        <v>363</v>
      </c>
      <c r="D89" s="363" t="s">
        <v>20</v>
      </c>
      <c r="E89" s="363">
        <v>1</v>
      </c>
      <c r="F89" s="363"/>
      <c r="G89" s="366"/>
      <c r="H89" s="363"/>
      <c r="I89" s="358"/>
      <c r="J89" s="288"/>
    </row>
    <row r="90" spans="1:10" ht="24.95" customHeight="1" x14ac:dyDescent="0.25">
      <c r="A90" s="363" t="s">
        <v>60</v>
      </c>
      <c r="B90" s="363" t="s">
        <v>63</v>
      </c>
      <c r="C90" s="363" t="s">
        <v>163</v>
      </c>
      <c r="D90" s="363" t="s">
        <v>21</v>
      </c>
      <c r="E90" s="363">
        <v>9</v>
      </c>
      <c r="F90" s="363"/>
      <c r="G90" s="366"/>
      <c r="H90" s="363"/>
      <c r="I90" s="358"/>
      <c r="J90" s="288"/>
    </row>
    <row r="91" spans="1:10" ht="24.95" customHeight="1" x14ac:dyDescent="0.25">
      <c r="A91" s="363" t="s">
        <v>60</v>
      </c>
      <c r="B91" s="363" t="s">
        <v>63</v>
      </c>
      <c r="C91" s="363">
        <v>342</v>
      </c>
      <c r="D91" s="363" t="s">
        <v>226</v>
      </c>
      <c r="E91" s="363">
        <v>12</v>
      </c>
      <c r="F91" s="363">
        <v>1</v>
      </c>
      <c r="G91" s="364">
        <f t="shared" ref="G91:G93" si="31">F91/E91</f>
        <v>8.3333333333333329E-2</v>
      </c>
      <c r="H91" s="363">
        <v>4</v>
      </c>
      <c r="I91" s="358">
        <f t="shared" ref="I91:I99" si="32">H91/E91</f>
        <v>0.33333333333333331</v>
      </c>
      <c r="J91" s="365">
        <f t="shared" ref="J91:J99" si="33">G91+I91</f>
        <v>0.41666666666666663</v>
      </c>
    </row>
    <row r="92" spans="1:10" ht="24.95" customHeight="1" x14ac:dyDescent="0.25">
      <c r="A92" s="363" t="s">
        <v>60</v>
      </c>
      <c r="B92" s="363" t="s">
        <v>63</v>
      </c>
      <c r="C92" s="363">
        <v>357</v>
      </c>
      <c r="D92" s="363" t="s">
        <v>240</v>
      </c>
      <c r="E92" s="363">
        <v>9</v>
      </c>
      <c r="F92" s="363">
        <v>1</v>
      </c>
      <c r="G92" s="364">
        <f t="shared" si="31"/>
        <v>0.1111111111111111</v>
      </c>
      <c r="H92" s="363">
        <v>2</v>
      </c>
      <c r="I92" s="358">
        <f t="shared" si="32"/>
        <v>0.22222222222222221</v>
      </c>
      <c r="J92" s="365">
        <f t="shared" si="33"/>
        <v>0.33333333333333331</v>
      </c>
    </row>
    <row r="93" spans="1:10" ht="24.95" customHeight="1" x14ac:dyDescent="0.25">
      <c r="A93" s="363" t="s">
        <v>60</v>
      </c>
      <c r="B93" s="363" t="s">
        <v>63</v>
      </c>
      <c r="C93" s="363">
        <v>358</v>
      </c>
      <c r="D93" s="363" t="s">
        <v>22</v>
      </c>
      <c r="E93" s="363">
        <v>19</v>
      </c>
      <c r="F93" s="363">
        <v>1</v>
      </c>
      <c r="G93" s="364">
        <f t="shared" si="31"/>
        <v>5.2631578947368418E-2</v>
      </c>
      <c r="H93" s="363">
        <v>4</v>
      </c>
      <c r="I93" s="358">
        <f t="shared" si="32"/>
        <v>0.21052631578947367</v>
      </c>
      <c r="J93" s="365">
        <f t="shared" si="33"/>
        <v>0.26315789473684209</v>
      </c>
    </row>
    <row r="94" spans="1:10" ht="24.95" customHeight="1" x14ac:dyDescent="0.25">
      <c r="A94" s="363" t="s">
        <v>60</v>
      </c>
      <c r="B94" s="363" t="s">
        <v>63</v>
      </c>
      <c r="C94" s="363">
        <v>359</v>
      </c>
      <c r="D94" s="363" t="s">
        <v>501</v>
      </c>
      <c r="E94" s="363">
        <v>2</v>
      </c>
      <c r="F94" s="363"/>
      <c r="G94" s="366"/>
      <c r="H94" s="363">
        <v>1</v>
      </c>
      <c r="I94" s="358">
        <f t="shared" si="32"/>
        <v>0.5</v>
      </c>
      <c r="J94" s="365">
        <f t="shared" si="33"/>
        <v>0.5</v>
      </c>
    </row>
    <row r="95" spans="1:10" ht="24.95" customHeight="1" x14ac:dyDescent="0.25">
      <c r="A95" s="363" t="s">
        <v>60</v>
      </c>
      <c r="B95" s="363" t="s">
        <v>63</v>
      </c>
      <c r="C95" s="363">
        <v>902</v>
      </c>
      <c r="D95" s="363" t="s">
        <v>228</v>
      </c>
      <c r="E95" s="363">
        <v>8</v>
      </c>
      <c r="F95" s="363">
        <v>7</v>
      </c>
      <c r="G95" s="364">
        <f t="shared" ref="G95" si="34">F95/E95</f>
        <v>0.875</v>
      </c>
      <c r="H95" s="363">
        <v>1</v>
      </c>
      <c r="I95" s="358">
        <f t="shared" si="32"/>
        <v>0.125</v>
      </c>
      <c r="J95" s="365">
        <f t="shared" si="33"/>
        <v>1</v>
      </c>
    </row>
    <row r="96" spans="1:10" ht="24.95" customHeight="1" x14ac:dyDescent="0.25">
      <c r="A96" s="363" t="s">
        <v>60</v>
      </c>
      <c r="B96" s="363" t="s">
        <v>63</v>
      </c>
      <c r="C96" s="363" t="s">
        <v>74</v>
      </c>
      <c r="D96" s="363" t="s">
        <v>228</v>
      </c>
      <c r="E96" s="363">
        <v>8</v>
      </c>
      <c r="F96" s="363"/>
      <c r="G96" s="366"/>
      <c r="H96" s="363">
        <v>3</v>
      </c>
      <c r="I96" s="358">
        <f t="shared" si="32"/>
        <v>0.375</v>
      </c>
      <c r="J96" s="365">
        <f t="shared" si="33"/>
        <v>0.375</v>
      </c>
    </row>
    <row r="97" spans="1:10" ht="24.95" customHeight="1" x14ac:dyDescent="0.25">
      <c r="A97" s="363" t="s">
        <v>60</v>
      </c>
      <c r="B97" s="363" t="s">
        <v>63</v>
      </c>
      <c r="C97" s="363">
        <v>910</v>
      </c>
      <c r="D97" s="363" t="s">
        <v>229</v>
      </c>
      <c r="E97" s="363">
        <v>18</v>
      </c>
      <c r="F97" s="363">
        <v>7</v>
      </c>
      <c r="G97" s="364">
        <f t="shared" ref="G97:G98" si="35">F97/E97</f>
        <v>0.3888888888888889</v>
      </c>
      <c r="H97" s="363">
        <v>1</v>
      </c>
      <c r="I97" s="358">
        <f t="shared" si="32"/>
        <v>5.5555555555555552E-2</v>
      </c>
      <c r="J97" s="365">
        <f t="shared" si="33"/>
        <v>0.44444444444444442</v>
      </c>
    </row>
    <row r="98" spans="1:10" ht="24.95" customHeight="1" x14ac:dyDescent="0.25">
      <c r="A98" s="363" t="s">
        <v>60</v>
      </c>
      <c r="B98" s="363" t="s">
        <v>951</v>
      </c>
      <c r="C98" s="363">
        <v>6</v>
      </c>
      <c r="D98" s="363" t="s">
        <v>253</v>
      </c>
      <c r="E98" s="363">
        <v>434</v>
      </c>
      <c r="F98" s="363">
        <v>87</v>
      </c>
      <c r="G98" s="364">
        <f t="shared" si="35"/>
        <v>0.20046082949308755</v>
      </c>
      <c r="H98" s="363">
        <v>78</v>
      </c>
      <c r="I98" s="358">
        <f t="shared" si="32"/>
        <v>0.17972350230414746</v>
      </c>
      <c r="J98" s="365">
        <f t="shared" si="33"/>
        <v>0.38018433179723499</v>
      </c>
    </row>
    <row r="99" spans="1:10" ht="24.95" customHeight="1" x14ac:dyDescent="0.25">
      <c r="A99" s="363" t="s">
        <v>60</v>
      </c>
      <c r="B99" s="363" t="s">
        <v>951</v>
      </c>
      <c r="C99" s="363">
        <v>55</v>
      </c>
      <c r="D99" s="363" t="s">
        <v>469</v>
      </c>
      <c r="E99" s="363">
        <v>7</v>
      </c>
      <c r="F99" s="363"/>
      <c r="G99" s="366"/>
      <c r="H99" s="363">
        <v>1</v>
      </c>
      <c r="I99" s="358">
        <f t="shared" si="32"/>
        <v>0.14285714285714285</v>
      </c>
      <c r="J99" s="365">
        <f t="shared" si="33"/>
        <v>0.14285714285714285</v>
      </c>
    </row>
    <row r="100" spans="1:10" ht="24.95" customHeight="1" x14ac:dyDescent="0.25">
      <c r="A100" s="363" t="s">
        <v>60</v>
      </c>
      <c r="B100" s="363" t="s">
        <v>951</v>
      </c>
      <c r="C100" s="363">
        <v>145</v>
      </c>
      <c r="D100" s="363" t="s">
        <v>478</v>
      </c>
      <c r="E100" s="363">
        <v>1</v>
      </c>
      <c r="F100" s="363"/>
      <c r="G100" s="366"/>
      <c r="H100" s="363"/>
      <c r="I100" s="358"/>
      <c r="J100" s="288"/>
    </row>
    <row r="101" spans="1:10" ht="24.95" customHeight="1" x14ac:dyDescent="0.25">
      <c r="A101" s="363" t="s">
        <v>60</v>
      </c>
      <c r="B101" s="363" t="s">
        <v>951</v>
      </c>
      <c r="C101" s="363" t="s">
        <v>88</v>
      </c>
      <c r="D101" s="363" t="s">
        <v>272</v>
      </c>
      <c r="E101" s="363">
        <v>6</v>
      </c>
      <c r="F101" s="363">
        <v>2</v>
      </c>
      <c r="G101" s="364">
        <f t="shared" ref="G101:G103" si="36">F101/E101</f>
        <v>0.33333333333333331</v>
      </c>
      <c r="H101" s="363">
        <v>1</v>
      </c>
      <c r="I101" s="358">
        <f>H101/E101</f>
        <v>0.16666666666666666</v>
      </c>
      <c r="J101" s="365">
        <f>G101+I101</f>
        <v>0.5</v>
      </c>
    </row>
    <row r="102" spans="1:10" ht="24.95" customHeight="1" x14ac:dyDescent="0.25">
      <c r="A102" s="363" t="s">
        <v>60</v>
      </c>
      <c r="B102" s="363" t="s">
        <v>951</v>
      </c>
      <c r="C102" s="363">
        <v>156</v>
      </c>
      <c r="D102" s="363" t="s">
        <v>570</v>
      </c>
      <c r="E102" s="363">
        <v>3</v>
      </c>
      <c r="F102" s="363">
        <v>1</v>
      </c>
      <c r="G102" s="364">
        <f t="shared" si="36"/>
        <v>0.33333333333333331</v>
      </c>
      <c r="H102" s="363"/>
      <c r="I102" s="358"/>
      <c r="J102" s="288"/>
    </row>
    <row r="103" spans="1:10" ht="24.95" customHeight="1" x14ac:dyDescent="0.25">
      <c r="A103" s="363" t="s">
        <v>60</v>
      </c>
      <c r="B103" s="363" t="s">
        <v>951</v>
      </c>
      <c r="C103" s="363">
        <v>167</v>
      </c>
      <c r="D103" s="363" t="s">
        <v>261</v>
      </c>
      <c r="E103" s="363">
        <v>35</v>
      </c>
      <c r="F103" s="363">
        <v>3</v>
      </c>
      <c r="G103" s="364">
        <f t="shared" si="36"/>
        <v>8.5714285714285715E-2</v>
      </c>
      <c r="H103" s="363">
        <v>6</v>
      </c>
      <c r="I103" s="358">
        <f t="shared" ref="I103:I105" si="37">H103/E103</f>
        <v>0.17142857142857143</v>
      </c>
      <c r="J103" s="365">
        <f t="shared" ref="J103:J105" si="38">G103+I103</f>
        <v>0.25714285714285712</v>
      </c>
    </row>
    <row r="104" spans="1:10" ht="24.95" customHeight="1" x14ac:dyDescent="0.25">
      <c r="A104" s="363" t="s">
        <v>60</v>
      </c>
      <c r="B104" s="363" t="s">
        <v>951</v>
      </c>
      <c r="C104" s="363">
        <v>213</v>
      </c>
      <c r="D104" s="363" t="s">
        <v>516</v>
      </c>
      <c r="E104" s="363">
        <v>6</v>
      </c>
      <c r="F104" s="363"/>
      <c r="G104" s="366"/>
      <c r="H104" s="363">
        <v>2</v>
      </c>
      <c r="I104" s="358">
        <f t="shared" si="37"/>
        <v>0.33333333333333331</v>
      </c>
      <c r="J104" s="365">
        <f t="shared" si="38"/>
        <v>0.33333333333333331</v>
      </c>
    </row>
    <row r="105" spans="1:10" ht="24.95" customHeight="1" x14ac:dyDescent="0.25">
      <c r="A105" s="363" t="s">
        <v>60</v>
      </c>
      <c r="B105" s="363" t="s">
        <v>951</v>
      </c>
      <c r="C105" s="363" t="s">
        <v>268</v>
      </c>
      <c r="D105" s="363" t="s">
        <v>396</v>
      </c>
      <c r="E105" s="363">
        <v>5</v>
      </c>
      <c r="F105" s="363"/>
      <c r="G105" s="366"/>
      <c r="H105" s="363">
        <v>1</v>
      </c>
      <c r="I105" s="358">
        <f t="shared" si="37"/>
        <v>0.2</v>
      </c>
      <c r="J105" s="365">
        <f t="shared" si="38"/>
        <v>0.2</v>
      </c>
    </row>
    <row r="106" spans="1:10" ht="24.95" customHeight="1" x14ac:dyDescent="0.25">
      <c r="A106" s="363" t="s">
        <v>60</v>
      </c>
      <c r="B106" s="363" t="s">
        <v>951</v>
      </c>
      <c r="C106" s="363">
        <v>233</v>
      </c>
      <c r="D106" s="363" t="s">
        <v>265</v>
      </c>
      <c r="E106" s="363">
        <v>2</v>
      </c>
      <c r="F106" s="363"/>
      <c r="G106" s="366"/>
      <c r="H106" s="363"/>
      <c r="I106" s="358"/>
      <c r="J106" s="288"/>
    </row>
    <row r="107" spans="1:10" ht="24.95" customHeight="1" x14ac:dyDescent="0.25">
      <c r="A107" s="363" t="s">
        <v>60</v>
      </c>
      <c r="B107" s="363" t="s">
        <v>951</v>
      </c>
      <c r="C107" s="363">
        <v>238</v>
      </c>
      <c r="D107" s="363" t="s">
        <v>419</v>
      </c>
      <c r="E107" s="363">
        <v>2</v>
      </c>
      <c r="F107" s="363"/>
      <c r="G107" s="366"/>
      <c r="H107" s="363"/>
      <c r="I107" s="358"/>
      <c r="J107" s="288"/>
    </row>
    <row r="108" spans="1:10" ht="24.95" customHeight="1" x14ac:dyDescent="0.25">
      <c r="A108" s="363" t="s">
        <v>60</v>
      </c>
      <c r="B108" s="363" t="s">
        <v>951</v>
      </c>
      <c r="C108" s="363">
        <v>301</v>
      </c>
      <c r="D108" s="363" t="s">
        <v>267</v>
      </c>
      <c r="E108" s="363">
        <v>4</v>
      </c>
      <c r="F108" s="363"/>
      <c r="G108" s="366"/>
      <c r="H108" s="363">
        <v>2</v>
      </c>
      <c r="I108" s="358">
        <f t="shared" ref="I108:I109" si="39">H108/E108</f>
        <v>0.5</v>
      </c>
      <c r="J108" s="365">
        <f t="shared" ref="J108:J109" si="40">G108+I108</f>
        <v>0.5</v>
      </c>
    </row>
    <row r="109" spans="1:10" ht="24.95" customHeight="1" x14ac:dyDescent="0.25">
      <c r="A109" s="363" t="s">
        <v>60</v>
      </c>
      <c r="B109" s="363" t="s">
        <v>951</v>
      </c>
      <c r="C109" s="363" t="s">
        <v>80</v>
      </c>
      <c r="D109" s="363" t="s">
        <v>391</v>
      </c>
      <c r="E109" s="363">
        <v>10</v>
      </c>
      <c r="F109" s="363"/>
      <c r="G109" s="366"/>
      <c r="H109" s="363">
        <v>2</v>
      </c>
      <c r="I109" s="358">
        <f t="shared" si="39"/>
        <v>0.2</v>
      </c>
      <c r="J109" s="365">
        <f t="shared" si="40"/>
        <v>0.2</v>
      </c>
    </row>
    <row r="110" spans="1:10" ht="24.95" customHeight="1" x14ac:dyDescent="0.25">
      <c r="A110" s="363" t="s">
        <v>60</v>
      </c>
      <c r="B110" s="363" t="s">
        <v>951</v>
      </c>
      <c r="C110" s="363" t="s">
        <v>79</v>
      </c>
      <c r="D110" s="363" t="s">
        <v>420</v>
      </c>
      <c r="E110" s="363">
        <v>3</v>
      </c>
      <c r="F110" s="363"/>
      <c r="G110" s="366"/>
      <c r="H110" s="363"/>
      <c r="I110" s="358"/>
      <c r="J110" s="288"/>
    </row>
    <row r="111" spans="1:10" ht="24.95" customHeight="1" x14ac:dyDescent="0.25">
      <c r="A111" s="363" t="s">
        <v>60</v>
      </c>
      <c r="B111" s="363" t="s">
        <v>951</v>
      </c>
      <c r="C111" s="363">
        <v>341</v>
      </c>
      <c r="D111" s="363" t="s">
        <v>258</v>
      </c>
      <c r="E111" s="363">
        <v>9</v>
      </c>
      <c r="F111" s="363">
        <v>2</v>
      </c>
      <c r="G111" s="364">
        <f t="shared" ref="G111:G112" si="41">F111/E111</f>
        <v>0.22222222222222221</v>
      </c>
      <c r="H111" s="363">
        <v>3</v>
      </c>
      <c r="I111" s="358">
        <f>H111/E111</f>
        <v>0.33333333333333331</v>
      </c>
      <c r="J111" s="365">
        <f>G111+I111</f>
        <v>0.55555555555555558</v>
      </c>
    </row>
    <row r="112" spans="1:10" ht="24.95" customHeight="1" x14ac:dyDescent="0.25">
      <c r="A112" s="363" t="s">
        <v>60</v>
      </c>
      <c r="B112" s="363" t="s">
        <v>951</v>
      </c>
      <c r="C112" s="363" t="s">
        <v>84</v>
      </c>
      <c r="D112" s="363" t="s">
        <v>1233</v>
      </c>
      <c r="E112" s="363">
        <v>10</v>
      </c>
      <c r="F112" s="363">
        <v>1</v>
      </c>
      <c r="G112" s="364">
        <f t="shared" si="41"/>
        <v>0.1</v>
      </c>
      <c r="H112" s="363"/>
      <c r="I112" s="358"/>
      <c r="J112" s="288"/>
    </row>
    <row r="113" spans="1:10" ht="24.95" customHeight="1" x14ac:dyDescent="0.25">
      <c r="A113" s="363" t="s">
        <v>60</v>
      </c>
      <c r="B113" s="363" t="s">
        <v>951</v>
      </c>
      <c r="C113" s="363" t="s">
        <v>85</v>
      </c>
      <c r="D113" s="363" t="s">
        <v>1234</v>
      </c>
      <c r="E113" s="363">
        <v>9</v>
      </c>
      <c r="F113" s="363"/>
      <c r="G113" s="366"/>
      <c r="H113" s="363">
        <v>2</v>
      </c>
      <c r="I113" s="358">
        <f t="shared" ref="I113:I114" si="42">H113/E113</f>
        <v>0.22222222222222221</v>
      </c>
      <c r="J113" s="365">
        <f>G113+I113</f>
        <v>0.22222222222222221</v>
      </c>
    </row>
    <row r="114" spans="1:10" ht="24.95" customHeight="1" x14ac:dyDescent="0.25">
      <c r="A114" s="363" t="s">
        <v>60</v>
      </c>
      <c r="B114" s="363" t="s">
        <v>951</v>
      </c>
      <c r="C114" s="363">
        <v>360</v>
      </c>
      <c r="D114" s="363" t="s">
        <v>256</v>
      </c>
      <c r="E114" s="363">
        <v>44</v>
      </c>
      <c r="F114" s="363">
        <v>11</v>
      </c>
      <c r="G114" s="364">
        <f t="shared" ref="G114" si="43">F114/E114</f>
        <v>0.25</v>
      </c>
      <c r="H114" s="363">
        <v>6</v>
      </c>
      <c r="I114" s="358">
        <f t="shared" si="42"/>
        <v>0.13636363636363635</v>
      </c>
      <c r="J114" s="365">
        <f>G114+I114</f>
        <v>0.38636363636363635</v>
      </c>
    </row>
    <row r="115" spans="1:10" ht="24.95" customHeight="1" x14ac:dyDescent="0.25">
      <c r="A115" s="363" t="s">
        <v>60</v>
      </c>
      <c r="B115" s="363" t="s">
        <v>951</v>
      </c>
      <c r="C115" s="363">
        <v>813</v>
      </c>
      <c r="D115" s="363" t="s">
        <v>509</v>
      </c>
      <c r="E115" s="363">
        <v>2</v>
      </c>
      <c r="F115" s="363"/>
      <c r="G115" s="366"/>
      <c r="H115" s="363"/>
      <c r="I115" s="358"/>
      <c r="J115" s="288"/>
    </row>
    <row r="116" spans="1:10" ht="24.95" customHeight="1" x14ac:dyDescent="0.25">
      <c r="A116" s="363" t="s">
        <v>90</v>
      </c>
      <c r="B116" s="363" t="s">
        <v>91</v>
      </c>
      <c r="C116" s="363">
        <v>219</v>
      </c>
      <c r="D116" s="363" t="s">
        <v>362</v>
      </c>
      <c r="E116" s="363">
        <v>4</v>
      </c>
      <c r="F116" s="363">
        <v>1</v>
      </c>
      <c r="G116" s="364">
        <f t="shared" ref="G116" si="44">F116/E116</f>
        <v>0.25</v>
      </c>
      <c r="H116" s="363"/>
      <c r="I116" s="358"/>
      <c r="J116" s="288"/>
    </row>
    <row r="117" spans="1:10" ht="24.95" customHeight="1" x14ac:dyDescent="0.25">
      <c r="A117" s="363" t="s">
        <v>90</v>
      </c>
      <c r="B117" s="363" t="s">
        <v>91</v>
      </c>
      <c r="C117" s="363">
        <v>334</v>
      </c>
      <c r="D117" s="363" t="s">
        <v>281</v>
      </c>
      <c r="E117" s="363">
        <v>23</v>
      </c>
      <c r="F117" s="363"/>
      <c r="G117" s="366"/>
      <c r="H117" s="363">
        <v>8</v>
      </c>
      <c r="I117" s="358">
        <f t="shared" ref="I117:I133" si="45">H117/E117</f>
        <v>0.34782608695652173</v>
      </c>
      <c r="J117" s="365">
        <f t="shared" ref="J117:J133" si="46">G117+I117</f>
        <v>0.34782608695652173</v>
      </c>
    </row>
    <row r="118" spans="1:10" ht="24.95" customHeight="1" x14ac:dyDescent="0.25">
      <c r="A118" s="363" t="s">
        <v>90</v>
      </c>
      <c r="B118" s="363" t="s">
        <v>91</v>
      </c>
      <c r="C118" s="363" t="s">
        <v>94</v>
      </c>
      <c r="D118" s="363" t="s">
        <v>275</v>
      </c>
      <c r="E118" s="363">
        <v>86</v>
      </c>
      <c r="F118" s="363">
        <v>10</v>
      </c>
      <c r="G118" s="364">
        <f t="shared" ref="G118:G119" si="47">F118/E118</f>
        <v>0.11627906976744186</v>
      </c>
      <c r="H118" s="363">
        <v>34</v>
      </c>
      <c r="I118" s="358">
        <f t="shared" si="45"/>
        <v>0.39534883720930231</v>
      </c>
      <c r="J118" s="365">
        <f t="shared" si="46"/>
        <v>0.51162790697674421</v>
      </c>
    </row>
    <row r="119" spans="1:10" ht="24.95" customHeight="1" x14ac:dyDescent="0.25">
      <c r="A119" s="363" t="s">
        <v>90</v>
      </c>
      <c r="B119" s="363" t="s">
        <v>91</v>
      </c>
      <c r="C119" s="363" t="s">
        <v>95</v>
      </c>
      <c r="D119" s="363" t="s">
        <v>276</v>
      </c>
      <c r="E119" s="363">
        <v>17</v>
      </c>
      <c r="F119" s="363">
        <v>1</v>
      </c>
      <c r="G119" s="364">
        <f t="shared" si="47"/>
        <v>5.8823529411764705E-2</v>
      </c>
      <c r="H119" s="363">
        <v>7</v>
      </c>
      <c r="I119" s="358">
        <f t="shared" si="45"/>
        <v>0.41176470588235292</v>
      </c>
      <c r="J119" s="365">
        <f t="shared" si="46"/>
        <v>0.47058823529411764</v>
      </c>
    </row>
    <row r="120" spans="1:10" ht="24.95" customHeight="1" x14ac:dyDescent="0.25">
      <c r="A120" s="363" t="s">
        <v>90</v>
      </c>
      <c r="B120" s="363" t="s">
        <v>91</v>
      </c>
      <c r="C120" s="363" t="s">
        <v>96</v>
      </c>
      <c r="D120" s="363" t="s">
        <v>285</v>
      </c>
      <c r="E120" s="363">
        <v>11</v>
      </c>
      <c r="F120" s="363"/>
      <c r="G120" s="366"/>
      <c r="H120" s="363">
        <v>5</v>
      </c>
      <c r="I120" s="358">
        <f t="shared" si="45"/>
        <v>0.45454545454545453</v>
      </c>
      <c r="J120" s="365">
        <f t="shared" si="46"/>
        <v>0.45454545454545453</v>
      </c>
    </row>
    <row r="121" spans="1:10" ht="24.95" customHeight="1" x14ac:dyDescent="0.25">
      <c r="A121" s="363" t="s">
        <v>90</v>
      </c>
      <c r="B121" s="363" t="s">
        <v>91</v>
      </c>
      <c r="C121" s="363" t="s">
        <v>92</v>
      </c>
      <c r="D121" s="363" t="s">
        <v>279</v>
      </c>
      <c r="E121" s="363">
        <v>56</v>
      </c>
      <c r="F121" s="363">
        <v>5</v>
      </c>
      <c r="G121" s="364">
        <f t="shared" ref="G121:G124" si="48">F121/E121</f>
        <v>8.9285714285714288E-2</v>
      </c>
      <c r="H121" s="363">
        <v>18</v>
      </c>
      <c r="I121" s="358">
        <f t="shared" si="45"/>
        <v>0.32142857142857145</v>
      </c>
      <c r="J121" s="365">
        <f t="shared" si="46"/>
        <v>0.41071428571428575</v>
      </c>
    </row>
    <row r="122" spans="1:10" ht="24.95" customHeight="1" x14ac:dyDescent="0.25">
      <c r="A122" s="363" t="s">
        <v>90</v>
      </c>
      <c r="B122" s="363" t="s">
        <v>91</v>
      </c>
      <c r="C122" s="363" t="s">
        <v>93</v>
      </c>
      <c r="D122" s="363" t="s">
        <v>282</v>
      </c>
      <c r="E122" s="363">
        <v>19</v>
      </c>
      <c r="F122" s="363">
        <v>3</v>
      </c>
      <c r="G122" s="364">
        <f t="shared" si="48"/>
        <v>0.15789473684210525</v>
      </c>
      <c r="H122" s="363">
        <v>7</v>
      </c>
      <c r="I122" s="358">
        <f t="shared" si="45"/>
        <v>0.36842105263157893</v>
      </c>
      <c r="J122" s="365">
        <f t="shared" si="46"/>
        <v>0.52631578947368418</v>
      </c>
    </row>
    <row r="123" spans="1:10" ht="24.95" customHeight="1" x14ac:dyDescent="0.25">
      <c r="A123" s="363" t="s">
        <v>90</v>
      </c>
      <c r="B123" s="363" t="s">
        <v>91</v>
      </c>
      <c r="C123" s="363" t="s">
        <v>277</v>
      </c>
      <c r="D123" s="363" t="s">
        <v>278</v>
      </c>
      <c r="E123" s="363">
        <v>89</v>
      </c>
      <c r="F123" s="363">
        <v>13</v>
      </c>
      <c r="G123" s="364">
        <f t="shared" si="48"/>
        <v>0.14606741573033707</v>
      </c>
      <c r="H123" s="363">
        <v>27</v>
      </c>
      <c r="I123" s="358">
        <f t="shared" si="45"/>
        <v>0.30337078651685395</v>
      </c>
      <c r="J123" s="365">
        <f t="shared" si="46"/>
        <v>0.449438202247191</v>
      </c>
    </row>
    <row r="124" spans="1:10" ht="24.95" customHeight="1" x14ac:dyDescent="0.25">
      <c r="A124" s="363" t="s">
        <v>90</v>
      </c>
      <c r="B124" s="363" t="s">
        <v>97</v>
      </c>
      <c r="C124" s="363">
        <v>107</v>
      </c>
      <c r="D124" s="363" t="s">
        <v>288</v>
      </c>
      <c r="E124" s="363">
        <v>175</v>
      </c>
      <c r="F124" s="363">
        <v>27</v>
      </c>
      <c r="G124" s="364">
        <f t="shared" si="48"/>
        <v>0.15428571428571428</v>
      </c>
      <c r="H124" s="363">
        <v>56</v>
      </c>
      <c r="I124" s="358">
        <f t="shared" si="45"/>
        <v>0.32</v>
      </c>
      <c r="J124" s="365">
        <f t="shared" si="46"/>
        <v>0.47428571428571431</v>
      </c>
    </row>
    <row r="125" spans="1:10" ht="24.95" customHeight="1" x14ac:dyDescent="0.25">
      <c r="A125" s="363" t="s">
        <v>90</v>
      </c>
      <c r="B125" s="363" t="s">
        <v>97</v>
      </c>
      <c r="C125" s="363">
        <v>108</v>
      </c>
      <c r="D125" s="363" t="s">
        <v>308</v>
      </c>
      <c r="E125" s="363">
        <v>18</v>
      </c>
      <c r="F125" s="363"/>
      <c r="G125" s="366"/>
      <c r="H125" s="363">
        <v>8</v>
      </c>
      <c r="I125" s="358">
        <f t="shared" si="45"/>
        <v>0.44444444444444442</v>
      </c>
      <c r="J125" s="365">
        <f t="shared" si="46"/>
        <v>0.44444444444444442</v>
      </c>
    </row>
    <row r="126" spans="1:10" ht="24.95" customHeight="1" x14ac:dyDescent="0.25">
      <c r="A126" s="363" t="s">
        <v>90</v>
      </c>
      <c r="B126" s="363" t="s">
        <v>97</v>
      </c>
      <c r="C126" s="363">
        <v>109</v>
      </c>
      <c r="D126" s="363" t="s">
        <v>290</v>
      </c>
      <c r="E126" s="363">
        <v>24</v>
      </c>
      <c r="F126" s="363">
        <v>1</v>
      </c>
      <c r="G126" s="364">
        <f t="shared" ref="G126" si="49">F126/E126</f>
        <v>4.1666666666666664E-2</v>
      </c>
      <c r="H126" s="363">
        <v>5</v>
      </c>
      <c r="I126" s="358">
        <f t="shared" si="45"/>
        <v>0.20833333333333334</v>
      </c>
      <c r="J126" s="365">
        <f t="shared" si="46"/>
        <v>0.25</v>
      </c>
    </row>
    <row r="127" spans="1:10" ht="24.95" customHeight="1" x14ac:dyDescent="0.25">
      <c r="A127" s="363" t="s">
        <v>90</v>
      </c>
      <c r="B127" s="363" t="s">
        <v>97</v>
      </c>
      <c r="C127" s="363" t="s">
        <v>566</v>
      </c>
      <c r="D127" s="363" t="s">
        <v>567</v>
      </c>
      <c r="E127" s="363">
        <v>1</v>
      </c>
      <c r="F127" s="363"/>
      <c r="G127" s="366"/>
      <c r="H127" s="363">
        <v>1</v>
      </c>
      <c r="I127" s="358">
        <f t="shared" si="45"/>
        <v>1</v>
      </c>
      <c r="J127" s="365">
        <f t="shared" si="46"/>
        <v>1</v>
      </c>
    </row>
    <row r="128" spans="1:10" ht="24.95" customHeight="1" x14ac:dyDescent="0.25">
      <c r="A128" s="363" t="s">
        <v>90</v>
      </c>
      <c r="B128" s="363" t="s">
        <v>97</v>
      </c>
      <c r="C128" s="363" t="s">
        <v>103</v>
      </c>
      <c r="D128" s="363" t="s">
        <v>565</v>
      </c>
      <c r="E128" s="363">
        <v>1</v>
      </c>
      <c r="F128" s="363"/>
      <c r="G128" s="366"/>
      <c r="H128" s="363">
        <v>1</v>
      </c>
      <c r="I128" s="358">
        <f t="shared" si="45"/>
        <v>1</v>
      </c>
      <c r="J128" s="365">
        <f t="shared" si="46"/>
        <v>1</v>
      </c>
    </row>
    <row r="129" spans="1:10" ht="24.95" customHeight="1" x14ac:dyDescent="0.25">
      <c r="A129" s="363" t="s">
        <v>90</v>
      </c>
      <c r="B129" s="363" t="s">
        <v>97</v>
      </c>
      <c r="C129" s="363">
        <v>254</v>
      </c>
      <c r="D129" s="363" t="s">
        <v>1235</v>
      </c>
      <c r="E129" s="363">
        <v>5</v>
      </c>
      <c r="F129" s="363"/>
      <c r="G129" s="366"/>
      <c r="H129" s="363">
        <v>1</v>
      </c>
      <c r="I129" s="358">
        <f t="shared" si="45"/>
        <v>0.2</v>
      </c>
      <c r="J129" s="365">
        <f t="shared" si="46"/>
        <v>0.2</v>
      </c>
    </row>
    <row r="130" spans="1:10" ht="24.95" customHeight="1" x14ac:dyDescent="0.25">
      <c r="A130" s="363" t="s">
        <v>90</v>
      </c>
      <c r="B130" s="363" t="s">
        <v>97</v>
      </c>
      <c r="C130" s="363">
        <v>322</v>
      </c>
      <c r="D130" s="363" t="s">
        <v>466</v>
      </c>
      <c r="E130" s="363">
        <v>1</v>
      </c>
      <c r="F130" s="363"/>
      <c r="G130" s="366"/>
      <c r="H130" s="363">
        <v>1</v>
      </c>
      <c r="I130" s="358">
        <f t="shared" si="45"/>
        <v>1</v>
      </c>
      <c r="J130" s="365">
        <f t="shared" si="46"/>
        <v>1</v>
      </c>
    </row>
    <row r="131" spans="1:10" ht="24.95" customHeight="1" x14ac:dyDescent="0.25">
      <c r="A131" s="363" t="s">
        <v>90</v>
      </c>
      <c r="B131" s="363" t="s">
        <v>97</v>
      </c>
      <c r="C131" s="363">
        <v>354</v>
      </c>
      <c r="D131" s="363" t="s">
        <v>561</v>
      </c>
      <c r="E131" s="363">
        <v>12</v>
      </c>
      <c r="F131" s="363">
        <v>4</v>
      </c>
      <c r="G131" s="364">
        <f t="shared" ref="G131:G133" si="50">F131/E131</f>
        <v>0.33333333333333331</v>
      </c>
      <c r="H131" s="363">
        <v>1</v>
      </c>
      <c r="I131" s="358">
        <f t="shared" si="45"/>
        <v>8.3333333333333329E-2</v>
      </c>
      <c r="J131" s="365">
        <f t="shared" si="46"/>
        <v>0.41666666666666663</v>
      </c>
    </row>
    <row r="132" spans="1:10" ht="24.95" customHeight="1" x14ac:dyDescent="0.25">
      <c r="A132" s="363" t="s">
        <v>90</v>
      </c>
      <c r="B132" s="363" t="s">
        <v>97</v>
      </c>
      <c r="C132" s="363" t="s">
        <v>98</v>
      </c>
      <c r="D132" s="363" t="s">
        <v>413</v>
      </c>
      <c r="E132" s="363">
        <v>83</v>
      </c>
      <c r="F132" s="363">
        <v>16</v>
      </c>
      <c r="G132" s="364">
        <f t="shared" si="50"/>
        <v>0.19277108433734941</v>
      </c>
      <c r="H132" s="363">
        <v>14</v>
      </c>
      <c r="I132" s="358">
        <f t="shared" si="45"/>
        <v>0.16867469879518071</v>
      </c>
      <c r="J132" s="365">
        <f t="shared" si="46"/>
        <v>0.36144578313253012</v>
      </c>
    </row>
    <row r="133" spans="1:10" ht="24.95" customHeight="1" x14ac:dyDescent="0.25">
      <c r="A133" s="363" t="s">
        <v>90</v>
      </c>
      <c r="B133" s="363" t="s">
        <v>97</v>
      </c>
      <c r="C133" s="363">
        <v>402</v>
      </c>
      <c r="D133" s="363" t="s">
        <v>292</v>
      </c>
      <c r="E133" s="363">
        <v>37</v>
      </c>
      <c r="F133" s="363">
        <v>9</v>
      </c>
      <c r="G133" s="364">
        <f t="shared" si="50"/>
        <v>0.24324324324324326</v>
      </c>
      <c r="H133" s="363">
        <v>8</v>
      </c>
      <c r="I133" s="358">
        <f t="shared" si="45"/>
        <v>0.21621621621621623</v>
      </c>
      <c r="J133" s="365">
        <f t="shared" si="46"/>
        <v>0.45945945945945948</v>
      </c>
    </row>
    <row r="134" spans="1:10" ht="24.95" customHeight="1" x14ac:dyDescent="0.25">
      <c r="A134" s="363" t="s">
        <v>90</v>
      </c>
      <c r="B134" s="363" t="s">
        <v>97</v>
      </c>
      <c r="C134" s="363">
        <v>403</v>
      </c>
      <c r="D134" s="363" t="s">
        <v>312</v>
      </c>
      <c r="E134" s="363">
        <v>1</v>
      </c>
      <c r="F134" s="363"/>
      <c r="G134" s="366"/>
      <c r="H134" s="363"/>
      <c r="I134" s="358"/>
      <c r="J134" s="288"/>
    </row>
    <row r="135" spans="1:10" ht="24.95" customHeight="1" x14ac:dyDescent="0.25">
      <c r="A135" s="363" t="s">
        <v>90</v>
      </c>
      <c r="B135" s="363" t="s">
        <v>97</v>
      </c>
      <c r="C135" s="363">
        <v>404</v>
      </c>
      <c r="D135" s="363" t="s">
        <v>294</v>
      </c>
      <c r="E135" s="363">
        <v>62</v>
      </c>
      <c r="F135" s="363">
        <v>10</v>
      </c>
      <c r="G135" s="364">
        <f t="shared" ref="G135" si="51">F135/E135</f>
        <v>0.16129032258064516</v>
      </c>
      <c r="H135" s="363">
        <v>14</v>
      </c>
      <c r="I135" s="358">
        <f>H135/E135</f>
        <v>0.22580645161290322</v>
      </c>
      <c r="J135" s="365">
        <f>G135+I135</f>
        <v>0.38709677419354838</v>
      </c>
    </row>
    <row r="136" spans="1:10" ht="24.95" customHeight="1" x14ac:dyDescent="0.25">
      <c r="A136" s="363" t="s">
        <v>90</v>
      </c>
      <c r="B136" s="363" t="s">
        <v>97</v>
      </c>
      <c r="C136" s="363">
        <v>405</v>
      </c>
      <c r="D136" s="363" t="s">
        <v>314</v>
      </c>
      <c r="E136" s="363">
        <v>1</v>
      </c>
      <c r="F136" s="363"/>
      <c r="G136" s="366"/>
      <c r="H136" s="363"/>
      <c r="I136" s="358"/>
      <c r="J136" s="288"/>
    </row>
    <row r="137" spans="1:10" ht="24.95" customHeight="1" x14ac:dyDescent="0.25">
      <c r="A137" s="363" t="s">
        <v>90</v>
      </c>
      <c r="B137" s="363" t="s">
        <v>97</v>
      </c>
      <c r="C137" s="363">
        <v>406</v>
      </c>
      <c r="D137" s="363" t="s">
        <v>303</v>
      </c>
      <c r="E137" s="363">
        <v>10</v>
      </c>
      <c r="F137" s="363"/>
      <c r="G137" s="366"/>
      <c r="H137" s="363">
        <v>7</v>
      </c>
      <c r="I137" s="358">
        <f t="shared" ref="I137:I145" si="52">H137/E137</f>
        <v>0.7</v>
      </c>
      <c r="J137" s="365">
        <f t="shared" ref="J137:J145" si="53">G137+I137</f>
        <v>0.7</v>
      </c>
    </row>
    <row r="138" spans="1:10" ht="24.95" customHeight="1" x14ac:dyDescent="0.25">
      <c r="A138" s="363" t="s">
        <v>90</v>
      </c>
      <c r="B138" s="363" t="s">
        <v>97</v>
      </c>
      <c r="C138" s="363">
        <v>407</v>
      </c>
      <c r="D138" s="363" t="s">
        <v>296</v>
      </c>
      <c r="E138" s="363">
        <v>48</v>
      </c>
      <c r="F138" s="363">
        <v>8</v>
      </c>
      <c r="G138" s="364">
        <f t="shared" ref="G138:G142" si="54">F138/E138</f>
        <v>0.16666666666666666</v>
      </c>
      <c r="H138" s="363">
        <v>12</v>
      </c>
      <c r="I138" s="358">
        <f t="shared" si="52"/>
        <v>0.25</v>
      </c>
      <c r="J138" s="365">
        <f t="shared" si="53"/>
        <v>0.41666666666666663</v>
      </c>
    </row>
    <row r="139" spans="1:10" ht="24.95" customHeight="1" x14ac:dyDescent="0.25">
      <c r="A139" s="363" t="s">
        <v>90</v>
      </c>
      <c r="B139" s="363" t="s">
        <v>97</v>
      </c>
      <c r="C139" s="363">
        <v>408</v>
      </c>
      <c r="D139" s="363" t="s">
        <v>300</v>
      </c>
      <c r="E139" s="363">
        <v>37</v>
      </c>
      <c r="F139" s="363">
        <v>5</v>
      </c>
      <c r="G139" s="364">
        <f t="shared" si="54"/>
        <v>0.13513513513513514</v>
      </c>
      <c r="H139" s="363">
        <v>14</v>
      </c>
      <c r="I139" s="358">
        <f t="shared" si="52"/>
        <v>0.3783783783783784</v>
      </c>
      <c r="J139" s="365">
        <f t="shared" si="53"/>
        <v>0.5135135135135136</v>
      </c>
    </row>
    <row r="140" spans="1:10" ht="24.95" customHeight="1" x14ac:dyDescent="0.25">
      <c r="A140" s="363" t="s">
        <v>90</v>
      </c>
      <c r="B140" s="363" t="s">
        <v>97</v>
      </c>
      <c r="C140" s="363">
        <v>409</v>
      </c>
      <c r="D140" s="363" t="s">
        <v>306</v>
      </c>
      <c r="E140" s="363">
        <v>60</v>
      </c>
      <c r="F140" s="363">
        <v>3</v>
      </c>
      <c r="G140" s="364">
        <f t="shared" si="54"/>
        <v>0.05</v>
      </c>
      <c r="H140" s="363">
        <v>25</v>
      </c>
      <c r="I140" s="358">
        <f t="shared" si="52"/>
        <v>0.41666666666666669</v>
      </c>
      <c r="J140" s="365">
        <f t="shared" si="53"/>
        <v>0.46666666666666667</v>
      </c>
    </row>
    <row r="141" spans="1:10" ht="24.95" customHeight="1" x14ac:dyDescent="0.25">
      <c r="A141" s="363" t="s">
        <v>90</v>
      </c>
      <c r="B141" s="363" t="s">
        <v>97</v>
      </c>
      <c r="C141" s="363">
        <v>410</v>
      </c>
      <c r="D141" s="363" t="s">
        <v>298</v>
      </c>
      <c r="E141" s="363">
        <v>34</v>
      </c>
      <c r="F141" s="363">
        <v>3</v>
      </c>
      <c r="G141" s="364">
        <f t="shared" si="54"/>
        <v>8.8235294117647065E-2</v>
      </c>
      <c r="H141" s="363">
        <v>14</v>
      </c>
      <c r="I141" s="358">
        <f t="shared" si="52"/>
        <v>0.41176470588235292</v>
      </c>
      <c r="J141" s="365">
        <f t="shared" si="53"/>
        <v>0.5</v>
      </c>
    </row>
    <row r="142" spans="1:10" ht="24.95" customHeight="1" x14ac:dyDescent="0.25">
      <c r="A142" s="363" t="s">
        <v>90</v>
      </c>
      <c r="B142" s="363" t="s">
        <v>97</v>
      </c>
      <c r="C142" s="363" t="s">
        <v>99</v>
      </c>
      <c r="D142" s="363" t="s">
        <v>304</v>
      </c>
      <c r="E142" s="363">
        <v>14</v>
      </c>
      <c r="F142" s="363">
        <v>1</v>
      </c>
      <c r="G142" s="364">
        <f t="shared" si="54"/>
        <v>7.1428571428571425E-2</v>
      </c>
      <c r="H142" s="363">
        <v>6</v>
      </c>
      <c r="I142" s="358">
        <f t="shared" si="52"/>
        <v>0.42857142857142855</v>
      </c>
      <c r="J142" s="365">
        <f t="shared" si="53"/>
        <v>0.5</v>
      </c>
    </row>
    <row r="143" spans="1:10" ht="24.95" customHeight="1" x14ac:dyDescent="0.25">
      <c r="A143" s="363" t="s">
        <v>104</v>
      </c>
      <c r="B143" s="363" t="s">
        <v>105</v>
      </c>
      <c r="C143" s="363">
        <v>234</v>
      </c>
      <c r="D143" s="363" t="s">
        <v>627</v>
      </c>
      <c r="E143" s="363">
        <v>7</v>
      </c>
      <c r="F143" s="363"/>
      <c r="G143" s="366"/>
      <c r="H143" s="363">
        <v>3</v>
      </c>
      <c r="I143" s="358">
        <f t="shared" si="52"/>
        <v>0.42857142857142855</v>
      </c>
      <c r="J143" s="365">
        <f t="shared" si="53"/>
        <v>0.42857142857142855</v>
      </c>
    </row>
    <row r="144" spans="1:10" ht="24.95" customHeight="1" x14ac:dyDescent="0.25">
      <c r="A144" s="363" t="s">
        <v>27</v>
      </c>
      <c r="B144" s="363" t="s">
        <v>27</v>
      </c>
      <c r="C144" s="363" t="s">
        <v>107</v>
      </c>
      <c r="D144" s="363"/>
      <c r="E144" s="363">
        <v>61</v>
      </c>
      <c r="F144" s="363"/>
      <c r="G144" s="366"/>
      <c r="H144" s="363">
        <v>20</v>
      </c>
      <c r="I144" s="358">
        <f t="shared" si="52"/>
        <v>0.32786885245901637</v>
      </c>
      <c r="J144" s="365">
        <f t="shared" si="53"/>
        <v>0.32786885245901637</v>
      </c>
    </row>
    <row r="145" spans="1:10" ht="24.95" customHeight="1" x14ac:dyDescent="0.25">
      <c r="A145" s="363" t="s">
        <v>27</v>
      </c>
      <c r="B145" s="363" t="s">
        <v>27</v>
      </c>
      <c r="C145" s="363" t="s">
        <v>108</v>
      </c>
      <c r="D145" s="363"/>
      <c r="E145" s="363">
        <v>6</v>
      </c>
      <c r="F145" s="363"/>
      <c r="G145" s="366"/>
      <c r="H145" s="363">
        <v>1</v>
      </c>
      <c r="I145" s="358">
        <f t="shared" si="52"/>
        <v>0.16666666666666666</v>
      </c>
      <c r="J145" s="365">
        <f t="shared" si="53"/>
        <v>0.16666666666666666</v>
      </c>
    </row>
  </sheetData>
  <sheetProtection algorithmName="SHA-512" hashValue="xGTK+XbIYxkaIvFrDiHvK6wwTV74mM+4rrwFOi5IOzdZxgWM1YzqNFjtv55tY7GDt+RLKr+lB0Wzsl2IdjwhpQ==" saltValue="scehprOGoLJAXikhQarYBg==" spinCount="100000" sheet="1" objects="1" scenarios="1" sort="0" autoFilter="0"/>
  <autoFilter ref="A3:J3" xr:uid="{A2953B62-58F8-419D-A25C-02DFD418E2FA}"/>
  <mergeCells count="1">
    <mergeCell ref="A1:J1"/>
  </mergeCells>
  <pageMargins left="0.75" right="0.75" top="1" bottom="1" header="0.5" footer="0.5"/>
  <pageSetup scale="59" fitToWidth="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7:I22"/>
  <sheetViews>
    <sheetView view="pageBreakPreview" zoomScaleNormal="100" zoomScaleSheetLayoutView="100" workbookViewId="0">
      <selection activeCell="C13" sqref="C13"/>
    </sheetView>
  </sheetViews>
  <sheetFormatPr defaultRowHeight="15" x14ac:dyDescent="0.25"/>
  <cols>
    <col min="2" max="2" width="9.28515625" style="5"/>
    <col min="3" max="3" width="10.42578125" style="5" customWidth="1"/>
    <col min="4" max="9" width="9.28515625" style="5"/>
  </cols>
  <sheetData>
    <row r="7" spans="2:9" ht="21.75" customHeight="1" x14ac:dyDescent="0.25">
      <c r="B7" s="403" t="s">
        <v>9</v>
      </c>
      <c r="C7" s="403"/>
      <c r="D7" s="403"/>
      <c r="E7" s="403"/>
      <c r="F7" s="403"/>
      <c r="G7" s="403"/>
      <c r="H7" s="403"/>
      <c r="I7" s="403"/>
    </row>
    <row r="10" spans="2:9" ht="20.25" x14ac:dyDescent="0.25">
      <c r="B10" s="411" t="s">
        <v>14</v>
      </c>
      <c r="C10" s="411"/>
      <c r="D10" s="411"/>
      <c r="E10" s="411"/>
      <c r="F10" s="411"/>
      <c r="G10" s="411"/>
      <c r="H10" s="411"/>
      <c r="I10" s="411"/>
    </row>
    <row r="11" spans="2:9" x14ac:dyDescent="0.25">
      <c r="C11" s="7"/>
      <c r="D11" s="7"/>
      <c r="E11" s="7"/>
      <c r="F11" s="7"/>
      <c r="G11" s="7"/>
      <c r="H11" s="7"/>
    </row>
    <row r="12" spans="2:9" ht="21" x14ac:dyDescent="0.35">
      <c r="C12" s="450"/>
      <c r="D12" s="450"/>
      <c r="E12" s="450"/>
      <c r="F12" s="450"/>
      <c r="G12" s="450"/>
      <c r="H12" s="450"/>
    </row>
    <row r="14" spans="2:9" x14ac:dyDescent="0.25">
      <c r="E14" s="32"/>
    </row>
    <row r="16" spans="2:9" ht="116.1" customHeight="1" x14ac:dyDescent="0.25">
      <c r="B16" s="462" t="s">
        <v>649</v>
      </c>
      <c r="C16" s="462"/>
      <c r="D16" s="413" t="s">
        <v>652</v>
      </c>
      <c r="E16" s="413"/>
      <c r="F16" s="413"/>
      <c r="G16" s="413"/>
      <c r="H16" s="413"/>
      <c r="I16" s="413"/>
    </row>
    <row r="17" spans="2:9" x14ac:dyDescent="0.25">
      <c r="C17" s="9"/>
      <c r="D17" s="11"/>
      <c r="E17" s="11"/>
      <c r="F17" s="11"/>
      <c r="G17" s="11"/>
      <c r="H17" s="11"/>
      <c r="I17" s="10"/>
    </row>
    <row r="18" spans="2:9" x14ac:dyDescent="0.25">
      <c r="B18" s="22" t="s">
        <v>1236</v>
      </c>
      <c r="C18" s="8"/>
    </row>
    <row r="20" spans="2:9" x14ac:dyDescent="0.25">
      <c r="B20" s="451"/>
      <c r="C20" s="451"/>
      <c r="D20" s="451"/>
      <c r="E20" s="451"/>
      <c r="F20" s="451"/>
      <c r="G20" s="451"/>
      <c r="H20" s="451"/>
      <c r="I20" s="451"/>
    </row>
    <row r="22" spans="2:9" x14ac:dyDescent="0.25">
      <c r="B22" s="451"/>
      <c r="C22" s="451"/>
      <c r="D22" s="451"/>
      <c r="E22" s="451"/>
      <c r="F22" s="451"/>
      <c r="G22" s="451"/>
      <c r="H22" s="451"/>
      <c r="I22" s="451"/>
    </row>
  </sheetData>
  <sheetProtection algorithmName="SHA-512" hashValue="I33QOgKu3/CvkWdPcjp2TKW8Zd+sv38uufzdbTOfWMoLFyFe8bXe+goyJrQgx5cuHdjgInoGBhyqNm9NWuRq5A==" saltValue="r+NluN7uPQjdKYqRo+EsPw==" spinCount="100000" sheet="1" objects="1" scenarios="1" sort="0" autoFilter="0"/>
  <mergeCells count="7">
    <mergeCell ref="B10:I10"/>
    <mergeCell ref="C12:H12"/>
    <mergeCell ref="B20:I20"/>
    <mergeCell ref="B22:I22"/>
    <mergeCell ref="B7:I7"/>
    <mergeCell ref="D16:I16"/>
    <mergeCell ref="B16:C16"/>
  </mergeCells>
  <pageMargins left="0.7" right="0.7" top="0.75" bottom="0.75" header="0.3" footer="0.3"/>
  <pageSetup fitToWidth="0" fitToHeight="0" orientation="portrait" horizontalDpi="300" verticalDpi="300" r:id="rId1"/>
  <headerFooter>
    <oddFooter>&amp;L&amp;"Roboto,Bold"&amp;9
Resource Planning Toolkit March 2022&amp;C&amp;"Roboto,Regular"&amp;9Page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71"/>
  <sheetViews>
    <sheetView view="pageBreakPreview" zoomScaleNormal="70" zoomScaleSheetLayoutView="100" workbookViewId="0">
      <pane ySplit="4" topLeftCell="A5" activePane="bottomLeft" state="frozen"/>
      <selection pane="bottomLeft" activeCell="A5" sqref="A5"/>
    </sheetView>
  </sheetViews>
  <sheetFormatPr defaultColWidth="8.7109375" defaultRowHeight="15" x14ac:dyDescent="0.25"/>
  <cols>
    <col min="1" max="2" width="8.7109375" style="25"/>
    <col min="3" max="3" width="12.85546875" style="25" customWidth="1"/>
    <col min="4" max="4" width="49.7109375" style="25" bestFit="1" customWidth="1"/>
    <col min="5" max="5" width="13.28515625" style="25" bestFit="1" customWidth="1"/>
    <col min="6" max="6" width="9.7109375" style="25" customWidth="1"/>
    <col min="7" max="7" width="8.7109375" style="25"/>
    <col min="8" max="8" width="0.7109375" style="25" customWidth="1"/>
    <col min="9" max="10" width="8.7109375" style="25" customWidth="1"/>
    <col min="11" max="11" width="11.28515625" style="25" customWidth="1"/>
    <col min="12" max="12" width="48.5703125" style="25" bestFit="1" customWidth="1"/>
    <col min="13" max="13" width="13.28515625" style="25" bestFit="1" customWidth="1"/>
    <col min="14" max="14" width="10" style="25" customWidth="1"/>
    <col min="15" max="17" width="8.7109375" style="25" customWidth="1"/>
    <col min="18" max="16384" width="8.7109375" style="25"/>
  </cols>
  <sheetData>
    <row r="1" spans="1:15" s="141" customFormat="1" ht="18.75" x14ac:dyDescent="0.3">
      <c r="A1" s="465" t="s">
        <v>900</v>
      </c>
      <c r="B1" s="430"/>
      <c r="C1" s="430"/>
      <c r="D1" s="430"/>
      <c r="E1" s="430"/>
      <c r="F1" s="430"/>
      <c r="G1" s="430"/>
      <c r="H1" s="430"/>
      <c r="I1" s="430"/>
      <c r="J1" s="430"/>
      <c r="K1" s="430"/>
      <c r="L1" s="430"/>
      <c r="M1" s="430"/>
      <c r="N1" s="430"/>
      <c r="O1" s="430"/>
    </row>
    <row r="2" spans="1:15" s="142" customFormat="1" ht="18.75" x14ac:dyDescent="0.3">
      <c r="A2" s="466" t="s">
        <v>919</v>
      </c>
      <c r="B2" s="467"/>
      <c r="C2" s="467"/>
      <c r="D2" s="467"/>
      <c r="E2" s="467"/>
      <c r="F2" s="467"/>
      <c r="G2" s="467"/>
      <c r="H2" s="467"/>
      <c r="I2" s="467"/>
      <c r="J2" s="467"/>
      <c r="K2" s="467"/>
      <c r="L2" s="467"/>
      <c r="M2" s="467"/>
      <c r="N2" s="467"/>
      <c r="O2" s="467"/>
    </row>
    <row r="3" spans="1:15" s="145" customFormat="1" ht="15.75" x14ac:dyDescent="0.25">
      <c r="A3" s="143"/>
      <c r="B3" s="143"/>
      <c r="C3" s="143"/>
      <c r="D3" s="144" t="s">
        <v>879</v>
      </c>
      <c r="E3" s="243">
        <f>SUM(E5:E89)</f>
        <v>2938</v>
      </c>
      <c r="F3" s="244">
        <v>64.8</v>
      </c>
      <c r="G3" s="244">
        <v>4.4400000000000004</v>
      </c>
      <c r="H3" s="150"/>
      <c r="I3" s="464" t="s">
        <v>880</v>
      </c>
      <c r="J3" s="430"/>
      <c r="K3" s="430"/>
      <c r="L3" s="430"/>
      <c r="M3" s="245">
        <f>SUM(M5:M143)</f>
        <v>199</v>
      </c>
      <c r="N3" s="244">
        <v>60.62</v>
      </c>
      <c r="O3" s="244">
        <v>5.91</v>
      </c>
    </row>
    <row r="4" spans="1:15" s="140" customFormat="1" ht="45" x14ac:dyDescent="0.25">
      <c r="A4" s="207" t="s">
        <v>18</v>
      </c>
      <c r="B4" s="207" t="s">
        <v>19</v>
      </c>
      <c r="C4" s="146" t="s">
        <v>668</v>
      </c>
      <c r="D4" s="146" t="s">
        <v>695</v>
      </c>
      <c r="E4" s="147" t="s">
        <v>881</v>
      </c>
      <c r="F4" s="148" t="s">
        <v>882</v>
      </c>
      <c r="G4" s="149" t="s">
        <v>883</v>
      </c>
      <c r="H4" s="150"/>
      <c r="I4" s="208" t="s">
        <v>18</v>
      </c>
      <c r="J4" s="208" t="s">
        <v>19</v>
      </c>
      <c r="K4" s="208" t="s">
        <v>668</v>
      </c>
      <c r="L4" s="208" t="s">
        <v>695</v>
      </c>
      <c r="M4" s="209" t="s">
        <v>881</v>
      </c>
      <c r="N4" s="148" t="s">
        <v>882</v>
      </c>
      <c r="O4" s="149" t="s">
        <v>883</v>
      </c>
    </row>
    <row r="5" spans="1:15" x14ac:dyDescent="0.25">
      <c r="A5" s="76" t="s">
        <v>701</v>
      </c>
      <c r="B5" s="76" t="s">
        <v>702</v>
      </c>
      <c r="C5" s="82">
        <v>608</v>
      </c>
      <c r="D5" s="65" t="s">
        <v>703</v>
      </c>
      <c r="E5" s="138">
        <v>4</v>
      </c>
      <c r="F5" s="211">
        <v>53</v>
      </c>
      <c r="G5" s="211">
        <v>5.3125</v>
      </c>
      <c r="H5" s="150"/>
      <c r="I5" s="112" t="s">
        <v>698</v>
      </c>
      <c r="J5" s="76" t="s">
        <v>952</v>
      </c>
      <c r="K5" s="77" t="s">
        <v>260</v>
      </c>
      <c r="L5" s="113" t="s">
        <v>795</v>
      </c>
      <c r="M5" s="115">
        <v>9</v>
      </c>
      <c r="N5" s="212">
        <v>54</v>
      </c>
      <c r="O5" s="212">
        <v>9.5277777777777786</v>
      </c>
    </row>
    <row r="6" spans="1:15" x14ac:dyDescent="0.25">
      <c r="A6" s="76" t="s">
        <v>704</v>
      </c>
      <c r="B6" s="76" t="s">
        <v>705</v>
      </c>
      <c r="C6" s="82">
        <v>344</v>
      </c>
      <c r="D6" s="65" t="s">
        <v>706</v>
      </c>
      <c r="E6" s="138">
        <v>2</v>
      </c>
      <c r="F6" s="211">
        <v>47</v>
      </c>
      <c r="G6" s="211">
        <v>1.875</v>
      </c>
      <c r="H6" s="150"/>
      <c r="I6" s="112" t="s">
        <v>701</v>
      </c>
      <c r="J6" s="112" t="s">
        <v>702</v>
      </c>
      <c r="K6" s="77" t="s">
        <v>336</v>
      </c>
      <c r="L6" s="113" t="s">
        <v>796</v>
      </c>
      <c r="M6" s="115">
        <v>9</v>
      </c>
      <c r="N6" s="212">
        <v>61</v>
      </c>
      <c r="O6" s="212">
        <v>7.2222222222222223</v>
      </c>
    </row>
    <row r="7" spans="1:15" x14ac:dyDescent="0.25">
      <c r="A7" s="76" t="s">
        <v>704</v>
      </c>
      <c r="B7" s="76" t="s">
        <v>705</v>
      </c>
      <c r="C7" s="82" t="s">
        <v>707</v>
      </c>
      <c r="D7" s="65" t="s">
        <v>708</v>
      </c>
      <c r="E7" s="138">
        <v>37</v>
      </c>
      <c r="F7" s="211">
        <v>65</v>
      </c>
      <c r="G7" s="211">
        <v>4.2229729729729728</v>
      </c>
      <c r="H7" s="150"/>
      <c r="I7" s="112" t="s">
        <v>761</v>
      </c>
      <c r="J7" s="112" t="s">
        <v>761</v>
      </c>
      <c r="K7" s="77" t="s">
        <v>317</v>
      </c>
      <c r="L7" s="113" t="s">
        <v>797</v>
      </c>
      <c r="M7" s="115">
        <v>2</v>
      </c>
      <c r="N7" s="212">
        <v>70</v>
      </c>
      <c r="O7" s="212">
        <v>11.375</v>
      </c>
    </row>
    <row r="8" spans="1:15" ht="45" x14ac:dyDescent="0.25">
      <c r="A8" s="76" t="s">
        <v>698</v>
      </c>
      <c r="B8" s="76" t="s">
        <v>709</v>
      </c>
      <c r="C8" s="82" t="s">
        <v>65</v>
      </c>
      <c r="D8" s="65" t="s">
        <v>712</v>
      </c>
      <c r="E8" s="138">
        <v>7</v>
      </c>
      <c r="F8" s="211">
        <v>68.571428571428569</v>
      </c>
      <c r="G8" s="211">
        <v>4.8928571428571432</v>
      </c>
      <c r="H8" s="150"/>
      <c r="I8" s="112" t="s">
        <v>704</v>
      </c>
      <c r="J8" s="112" t="s">
        <v>705</v>
      </c>
      <c r="K8" s="77" t="s">
        <v>798</v>
      </c>
      <c r="L8" s="113" t="s">
        <v>799</v>
      </c>
      <c r="M8" s="115">
        <v>3</v>
      </c>
      <c r="N8" s="212">
        <v>56</v>
      </c>
      <c r="O8" s="212">
        <v>6</v>
      </c>
    </row>
    <row r="9" spans="1:15" x14ac:dyDescent="0.25">
      <c r="A9" s="76" t="s">
        <v>701</v>
      </c>
      <c r="B9" s="76" t="s">
        <v>699</v>
      </c>
      <c r="C9" s="82" t="s">
        <v>121</v>
      </c>
      <c r="D9" s="65" t="s">
        <v>713</v>
      </c>
      <c r="E9" s="138">
        <v>11</v>
      </c>
      <c r="F9" s="211">
        <v>70.727272727272734</v>
      </c>
      <c r="G9" s="211">
        <v>6.1590909090909092</v>
      </c>
      <c r="H9" s="150"/>
      <c r="I9" s="112" t="s">
        <v>727</v>
      </c>
      <c r="J9" s="112" t="s">
        <v>728</v>
      </c>
      <c r="K9" s="77" t="s">
        <v>286</v>
      </c>
      <c r="L9" s="113" t="s">
        <v>800</v>
      </c>
      <c r="M9" s="115">
        <v>6</v>
      </c>
      <c r="N9" s="212">
        <v>54.5</v>
      </c>
      <c r="O9" s="212">
        <v>3.1666666666666665</v>
      </c>
    </row>
    <row r="10" spans="1:15" x14ac:dyDescent="0.25">
      <c r="A10" s="76" t="s">
        <v>698</v>
      </c>
      <c r="B10" s="76" t="s">
        <v>709</v>
      </c>
      <c r="C10" s="82" t="s">
        <v>243</v>
      </c>
      <c r="D10" s="65" t="s">
        <v>714</v>
      </c>
      <c r="E10" s="138">
        <v>3</v>
      </c>
      <c r="F10" s="211">
        <v>64.666666666666671</v>
      </c>
      <c r="G10" s="211">
        <v>9.4166666666666661</v>
      </c>
      <c r="H10" s="150"/>
      <c r="I10" s="112" t="s">
        <v>727</v>
      </c>
      <c r="J10" s="112" t="s">
        <v>728</v>
      </c>
      <c r="K10" s="77" t="s">
        <v>283</v>
      </c>
      <c r="L10" s="113" t="s">
        <v>801</v>
      </c>
      <c r="M10" s="115">
        <v>15</v>
      </c>
      <c r="N10" s="212">
        <v>73.733333333333334</v>
      </c>
      <c r="O10" s="212">
        <v>5.6166666666666663</v>
      </c>
    </row>
    <row r="11" spans="1:15" ht="30" x14ac:dyDescent="0.25">
      <c r="A11" s="76" t="s">
        <v>701</v>
      </c>
      <c r="B11" s="76" t="s">
        <v>699</v>
      </c>
      <c r="C11" s="82" t="s">
        <v>344</v>
      </c>
      <c r="D11" s="65" t="s">
        <v>918</v>
      </c>
      <c r="E11" s="138">
        <v>14</v>
      </c>
      <c r="F11" s="211">
        <v>78.285714285714292</v>
      </c>
      <c r="G11" s="211">
        <v>5.0535714285714288</v>
      </c>
      <c r="H11" s="150"/>
      <c r="I11" s="112" t="s">
        <v>704</v>
      </c>
      <c r="J11" s="112" t="s">
        <v>705</v>
      </c>
      <c r="K11" s="77" t="s">
        <v>802</v>
      </c>
      <c r="L11" s="113" t="s">
        <v>803</v>
      </c>
      <c r="M11" s="115">
        <v>8</v>
      </c>
      <c r="N11" s="212">
        <v>32.125</v>
      </c>
      <c r="O11" s="212">
        <v>3.8125</v>
      </c>
    </row>
    <row r="12" spans="1:15" x14ac:dyDescent="0.25">
      <c r="A12" s="76" t="s">
        <v>701</v>
      </c>
      <c r="B12" s="76" t="s">
        <v>699</v>
      </c>
      <c r="C12" s="82" t="s">
        <v>30</v>
      </c>
      <c r="D12" s="65" t="s">
        <v>718</v>
      </c>
      <c r="E12" s="138">
        <v>4</v>
      </c>
      <c r="F12" s="211">
        <v>82</v>
      </c>
      <c r="G12" s="211">
        <v>7.25</v>
      </c>
      <c r="H12" s="150"/>
      <c r="I12" s="112" t="s">
        <v>704</v>
      </c>
      <c r="J12" s="112" t="s">
        <v>705</v>
      </c>
      <c r="K12" s="77" t="s">
        <v>378</v>
      </c>
      <c r="L12" s="113" t="s">
        <v>805</v>
      </c>
      <c r="M12" s="115">
        <v>4</v>
      </c>
      <c r="N12" s="212">
        <v>50.5</v>
      </c>
      <c r="O12" s="212">
        <v>4.875</v>
      </c>
    </row>
    <row r="13" spans="1:15" x14ac:dyDescent="0.25">
      <c r="A13" s="76" t="s">
        <v>704</v>
      </c>
      <c r="B13" s="76" t="s">
        <v>705</v>
      </c>
      <c r="C13" s="82" t="s">
        <v>190</v>
      </c>
      <c r="D13" s="65" t="s">
        <v>719</v>
      </c>
      <c r="E13" s="138">
        <v>10</v>
      </c>
      <c r="F13" s="211">
        <v>60.8</v>
      </c>
      <c r="G13" s="211">
        <v>3.125</v>
      </c>
      <c r="H13" s="150"/>
      <c r="I13" s="112" t="s">
        <v>727</v>
      </c>
      <c r="J13" s="112" t="s">
        <v>742</v>
      </c>
      <c r="K13" s="77">
        <v>257</v>
      </c>
      <c r="L13" s="113" t="s">
        <v>674</v>
      </c>
      <c r="M13" s="115">
        <v>1</v>
      </c>
      <c r="N13" s="212">
        <v>57</v>
      </c>
      <c r="O13" s="212">
        <v>3.25</v>
      </c>
    </row>
    <row r="14" spans="1:15" x14ac:dyDescent="0.25">
      <c r="A14" s="76" t="s">
        <v>701</v>
      </c>
      <c r="B14" s="76" t="s">
        <v>702</v>
      </c>
      <c r="C14" s="82" t="s">
        <v>153</v>
      </c>
      <c r="D14" s="65" t="s">
        <v>720</v>
      </c>
      <c r="E14" s="138">
        <v>24</v>
      </c>
      <c r="F14" s="211">
        <v>57.708333333333336</v>
      </c>
      <c r="G14" s="211">
        <v>3.9270833333333335</v>
      </c>
      <c r="H14" s="150"/>
      <c r="I14" s="112" t="s">
        <v>698</v>
      </c>
      <c r="J14" s="112" t="s">
        <v>709</v>
      </c>
      <c r="K14" s="77" t="s">
        <v>233</v>
      </c>
      <c r="L14" s="113" t="s">
        <v>806</v>
      </c>
      <c r="M14" s="115">
        <v>1</v>
      </c>
      <c r="N14" s="212">
        <v>41</v>
      </c>
      <c r="O14" s="212">
        <v>4.25</v>
      </c>
    </row>
    <row r="15" spans="1:15" ht="30" x14ac:dyDescent="0.25">
      <c r="A15" s="76" t="s">
        <v>698</v>
      </c>
      <c r="B15" s="76" t="s">
        <v>709</v>
      </c>
      <c r="C15" s="82" t="s">
        <v>67</v>
      </c>
      <c r="D15" s="65" t="s">
        <v>721</v>
      </c>
      <c r="E15" s="138">
        <v>5</v>
      </c>
      <c r="F15" s="211">
        <v>76.2</v>
      </c>
      <c r="G15" s="211">
        <v>2.5499999999999998</v>
      </c>
      <c r="H15" s="150"/>
      <c r="I15" s="112" t="s">
        <v>698</v>
      </c>
      <c r="J15" s="112" t="s">
        <v>709</v>
      </c>
      <c r="K15" s="77" t="s">
        <v>807</v>
      </c>
      <c r="L15" s="113" t="s">
        <v>808</v>
      </c>
      <c r="M15" s="115">
        <v>4</v>
      </c>
      <c r="N15" s="212">
        <v>62.5</v>
      </c>
      <c r="O15" s="212">
        <v>5.4375</v>
      </c>
    </row>
    <row r="16" spans="1:15" x14ac:dyDescent="0.25">
      <c r="A16" s="76" t="s">
        <v>701</v>
      </c>
      <c r="B16" s="76" t="s">
        <v>699</v>
      </c>
      <c r="C16" s="82" t="s">
        <v>32</v>
      </c>
      <c r="D16" s="65" t="s">
        <v>722</v>
      </c>
      <c r="E16" s="138">
        <v>11</v>
      </c>
      <c r="F16" s="211">
        <v>69.818181818181813</v>
      </c>
      <c r="G16" s="211">
        <v>8.045454545454545</v>
      </c>
      <c r="H16" s="150"/>
      <c r="I16" s="112" t="s">
        <v>698</v>
      </c>
      <c r="J16" s="112" t="s">
        <v>709</v>
      </c>
      <c r="K16" s="77" t="s">
        <v>811</v>
      </c>
      <c r="L16" s="113" t="s">
        <v>812</v>
      </c>
      <c r="M16" s="115">
        <v>4</v>
      </c>
      <c r="N16" s="212">
        <v>44.25</v>
      </c>
      <c r="O16" s="212">
        <v>3.625</v>
      </c>
    </row>
    <row r="17" spans="1:15" x14ac:dyDescent="0.25">
      <c r="A17" s="76" t="s">
        <v>698</v>
      </c>
      <c r="B17" s="76" t="s">
        <v>709</v>
      </c>
      <c r="C17" s="82" t="s">
        <v>69</v>
      </c>
      <c r="D17" s="65" t="s">
        <v>724</v>
      </c>
      <c r="E17" s="138">
        <v>5</v>
      </c>
      <c r="F17" s="211">
        <v>70.2</v>
      </c>
      <c r="G17" s="211">
        <v>7.3</v>
      </c>
      <c r="H17" s="150"/>
      <c r="I17" s="112" t="s">
        <v>698</v>
      </c>
      <c r="J17" s="76" t="s">
        <v>952</v>
      </c>
      <c r="K17" s="77" t="s">
        <v>813</v>
      </c>
      <c r="L17" s="113" t="s">
        <v>814</v>
      </c>
      <c r="M17" s="115">
        <v>5</v>
      </c>
      <c r="N17" s="212">
        <v>61.6</v>
      </c>
      <c r="O17" s="212">
        <v>10.25</v>
      </c>
    </row>
    <row r="18" spans="1:15" x14ac:dyDescent="0.25">
      <c r="A18" s="76" t="s">
        <v>698</v>
      </c>
      <c r="B18" s="76" t="s">
        <v>709</v>
      </c>
      <c r="C18" s="82" t="s">
        <v>70</v>
      </c>
      <c r="D18" s="65" t="s">
        <v>725</v>
      </c>
      <c r="E18" s="138">
        <v>6</v>
      </c>
      <c r="F18" s="211">
        <v>68.666666666666671</v>
      </c>
      <c r="G18" s="211">
        <v>6.083333333333333</v>
      </c>
      <c r="H18" s="150"/>
      <c r="I18" s="112" t="s">
        <v>698</v>
      </c>
      <c r="J18" s="112" t="s">
        <v>709</v>
      </c>
      <c r="K18" s="77" t="s">
        <v>268</v>
      </c>
      <c r="L18" s="113" t="s">
        <v>815</v>
      </c>
      <c r="M18" s="115">
        <v>7</v>
      </c>
      <c r="N18" s="212">
        <v>51.857142857142854</v>
      </c>
      <c r="O18" s="212">
        <v>2.9285714285714284</v>
      </c>
    </row>
    <row r="19" spans="1:15" x14ac:dyDescent="0.25">
      <c r="A19" s="76"/>
      <c r="B19" s="76"/>
      <c r="C19" s="82" t="s">
        <v>906</v>
      </c>
      <c r="D19" s="65" t="s">
        <v>909</v>
      </c>
      <c r="E19" s="138">
        <v>1</v>
      </c>
      <c r="F19" s="211">
        <v>61</v>
      </c>
      <c r="G19" s="211">
        <v>3.5</v>
      </c>
      <c r="H19" s="150"/>
      <c r="I19" s="112" t="s">
        <v>727</v>
      </c>
      <c r="J19" s="112" t="s">
        <v>742</v>
      </c>
      <c r="K19" s="77" t="s">
        <v>307</v>
      </c>
      <c r="L19" s="113" t="s">
        <v>817</v>
      </c>
      <c r="M19" s="115">
        <v>9</v>
      </c>
      <c r="N19" s="212">
        <v>50.555555555555557</v>
      </c>
      <c r="O19" s="212">
        <v>3.4722222222222223</v>
      </c>
    </row>
    <row r="20" spans="1:15" x14ac:dyDescent="0.25">
      <c r="A20" s="76" t="s">
        <v>704</v>
      </c>
      <c r="B20" s="76" t="s">
        <v>705</v>
      </c>
      <c r="C20" s="82" t="s">
        <v>194</v>
      </c>
      <c r="D20" s="65" t="s">
        <v>726</v>
      </c>
      <c r="E20" s="138">
        <v>10</v>
      </c>
      <c r="F20" s="211">
        <v>70</v>
      </c>
      <c r="G20" s="211">
        <v>3.375</v>
      </c>
      <c r="H20" s="150"/>
      <c r="I20" s="112" t="s">
        <v>727</v>
      </c>
      <c r="J20" s="112" t="s">
        <v>742</v>
      </c>
      <c r="K20" s="77" t="s">
        <v>416</v>
      </c>
      <c r="L20" s="113" t="s">
        <v>820</v>
      </c>
      <c r="M20" s="115">
        <v>8</v>
      </c>
      <c r="N20" s="212">
        <v>40.5</v>
      </c>
      <c r="O20" s="212">
        <v>3.65625</v>
      </c>
    </row>
    <row r="21" spans="1:15" x14ac:dyDescent="0.25">
      <c r="A21" s="76" t="s">
        <v>727</v>
      </c>
      <c r="B21" s="76" t="s">
        <v>728</v>
      </c>
      <c r="C21" s="82" t="s">
        <v>280</v>
      </c>
      <c r="D21" s="65" t="s">
        <v>729</v>
      </c>
      <c r="E21" s="138">
        <v>23</v>
      </c>
      <c r="F21" s="211">
        <v>78.173913043478265</v>
      </c>
      <c r="G21" s="211">
        <v>5.9347826086956523</v>
      </c>
      <c r="H21" s="150"/>
      <c r="I21" s="112" t="s">
        <v>727</v>
      </c>
      <c r="J21" s="112" t="s">
        <v>742</v>
      </c>
      <c r="K21" s="77" t="s">
        <v>71</v>
      </c>
      <c r="L21" s="113" t="s">
        <v>823</v>
      </c>
      <c r="M21" s="115">
        <v>2</v>
      </c>
      <c r="N21" s="212">
        <v>89.5</v>
      </c>
      <c r="O21" s="212">
        <v>5.125</v>
      </c>
    </row>
    <row r="22" spans="1:15" x14ac:dyDescent="0.25">
      <c r="A22" s="76" t="s">
        <v>698</v>
      </c>
      <c r="B22" s="76" t="s">
        <v>709</v>
      </c>
      <c r="C22" s="82" t="s">
        <v>730</v>
      </c>
      <c r="D22" s="65" t="s">
        <v>911</v>
      </c>
      <c r="E22" s="138">
        <v>2</v>
      </c>
      <c r="F22" s="211">
        <v>72.5</v>
      </c>
      <c r="G22" s="211">
        <v>4.875</v>
      </c>
      <c r="H22" s="150"/>
      <c r="I22" s="112" t="s">
        <v>698</v>
      </c>
      <c r="J22" s="112" t="s">
        <v>746</v>
      </c>
      <c r="K22" s="77" t="s">
        <v>211</v>
      </c>
      <c r="L22" s="113" t="s">
        <v>824</v>
      </c>
      <c r="M22" s="115">
        <v>14</v>
      </c>
      <c r="N22" s="212">
        <v>61.785714285714285</v>
      </c>
      <c r="O22" s="212">
        <v>10.267857142857142</v>
      </c>
    </row>
    <row r="23" spans="1:15" x14ac:dyDescent="0.25">
      <c r="A23" s="76" t="s">
        <v>698</v>
      </c>
      <c r="B23" s="76" t="s">
        <v>709</v>
      </c>
      <c r="C23" s="82" t="s">
        <v>731</v>
      </c>
      <c r="D23" s="65" t="s">
        <v>912</v>
      </c>
      <c r="E23" s="138">
        <v>2</v>
      </c>
      <c r="F23" s="211">
        <v>66.5</v>
      </c>
      <c r="G23" s="211">
        <v>3.125</v>
      </c>
      <c r="H23" s="150"/>
      <c r="I23" s="112" t="s">
        <v>701</v>
      </c>
      <c r="J23" s="112" t="s">
        <v>702</v>
      </c>
      <c r="K23" s="77" t="s">
        <v>159</v>
      </c>
      <c r="L23" s="113" t="s">
        <v>825</v>
      </c>
      <c r="M23" s="115">
        <v>2</v>
      </c>
      <c r="N23" s="212">
        <v>62.5</v>
      </c>
      <c r="O23" s="212">
        <v>2.875</v>
      </c>
    </row>
    <row r="24" spans="1:15" ht="30" x14ac:dyDescent="0.25">
      <c r="A24" s="76" t="s">
        <v>704</v>
      </c>
      <c r="B24" s="76" t="s">
        <v>705</v>
      </c>
      <c r="C24" s="82" t="s">
        <v>732</v>
      </c>
      <c r="D24" s="65" t="s">
        <v>733</v>
      </c>
      <c r="E24" s="138">
        <v>12</v>
      </c>
      <c r="F24" s="211">
        <v>62.833333333333336</v>
      </c>
      <c r="G24" s="211">
        <v>5.5625</v>
      </c>
      <c r="H24" s="150"/>
      <c r="I24" s="112" t="s">
        <v>701</v>
      </c>
      <c r="J24" s="112" t="s">
        <v>699</v>
      </c>
      <c r="K24" s="77" t="s">
        <v>826</v>
      </c>
      <c r="L24" s="113" t="s">
        <v>827</v>
      </c>
      <c r="M24" s="115">
        <v>2</v>
      </c>
      <c r="N24" s="212">
        <v>73.5</v>
      </c>
      <c r="O24" s="212">
        <v>7.625</v>
      </c>
    </row>
    <row r="25" spans="1:15" x14ac:dyDescent="0.25">
      <c r="A25" s="76" t="s">
        <v>698</v>
      </c>
      <c r="B25" s="76" t="s">
        <v>952</v>
      </c>
      <c r="C25" s="82" t="s">
        <v>734</v>
      </c>
      <c r="D25" s="65" t="s">
        <v>735</v>
      </c>
      <c r="E25" s="138">
        <v>436</v>
      </c>
      <c r="F25" s="211">
        <v>59.809633027522935</v>
      </c>
      <c r="G25" s="211">
        <v>3.8073394495412844</v>
      </c>
      <c r="H25" s="150"/>
      <c r="I25" s="112" t="s">
        <v>701</v>
      </c>
      <c r="J25" s="112" t="s">
        <v>699</v>
      </c>
      <c r="K25" s="77" t="s">
        <v>828</v>
      </c>
      <c r="L25" s="113" t="s">
        <v>829</v>
      </c>
      <c r="M25" s="115">
        <v>4</v>
      </c>
      <c r="N25" s="212">
        <v>61.5</v>
      </c>
      <c r="O25" s="212">
        <v>5.5</v>
      </c>
    </row>
    <row r="26" spans="1:15" x14ac:dyDescent="0.25">
      <c r="A26" s="76" t="s">
        <v>727</v>
      </c>
      <c r="B26" s="76" t="s">
        <v>742</v>
      </c>
      <c r="C26" s="82" t="s">
        <v>904</v>
      </c>
      <c r="D26" s="65" t="s">
        <v>910</v>
      </c>
      <c r="E26" s="138">
        <v>5</v>
      </c>
      <c r="F26" s="211">
        <v>75.2</v>
      </c>
      <c r="G26" s="211">
        <v>5.4</v>
      </c>
      <c r="H26" s="150"/>
      <c r="I26" s="112" t="s">
        <v>701</v>
      </c>
      <c r="J26" s="112" t="s">
        <v>699</v>
      </c>
      <c r="K26" s="77" t="s">
        <v>830</v>
      </c>
      <c r="L26" s="113" t="s">
        <v>831</v>
      </c>
      <c r="M26" s="115">
        <v>4</v>
      </c>
      <c r="N26" s="212">
        <v>39.5</v>
      </c>
      <c r="O26" s="212">
        <v>1.3125</v>
      </c>
    </row>
    <row r="27" spans="1:15" x14ac:dyDescent="0.25">
      <c r="A27" s="76" t="s">
        <v>701</v>
      </c>
      <c r="B27" s="76" t="s">
        <v>736</v>
      </c>
      <c r="C27" s="82" t="s">
        <v>161</v>
      </c>
      <c r="D27" s="65" t="s">
        <v>737</v>
      </c>
      <c r="E27" s="138">
        <v>61</v>
      </c>
      <c r="F27" s="211">
        <v>62.081967213114751</v>
      </c>
      <c r="G27" s="211">
        <v>3.8647540983606556</v>
      </c>
      <c r="H27" s="150"/>
      <c r="I27" s="112" t="s">
        <v>698</v>
      </c>
      <c r="J27" s="112" t="s">
        <v>709</v>
      </c>
      <c r="K27" s="77" t="s">
        <v>496</v>
      </c>
      <c r="L27" s="113" t="s">
        <v>833</v>
      </c>
      <c r="M27" s="115">
        <v>8</v>
      </c>
      <c r="N27" s="212">
        <v>45.5</v>
      </c>
      <c r="O27" s="212">
        <v>6.5</v>
      </c>
    </row>
    <row r="28" spans="1:15" x14ac:dyDescent="0.25">
      <c r="A28" s="76" t="s">
        <v>698</v>
      </c>
      <c r="B28" s="76" t="s">
        <v>952</v>
      </c>
      <c r="C28" s="82" t="s">
        <v>738</v>
      </c>
      <c r="D28" s="65" t="s">
        <v>739</v>
      </c>
      <c r="E28" s="138">
        <v>1</v>
      </c>
      <c r="F28" s="211">
        <v>60</v>
      </c>
      <c r="G28" s="211">
        <v>6.75</v>
      </c>
      <c r="H28" s="150"/>
      <c r="I28" s="112" t="s">
        <v>727</v>
      </c>
      <c r="J28" s="112" t="s">
        <v>742</v>
      </c>
      <c r="K28" s="77">
        <v>258</v>
      </c>
      <c r="L28" s="113" t="s">
        <v>914</v>
      </c>
      <c r="M28" s="115">
        <v>2</v>
      </c>
      <c r="N28" s="212">
        <v>64.5</v>
      </c>
      <c r="O28" s="212">
        <v>3.375</v>
      </c>
    </row>
    <row r="29" spans="1:15" ht="30" x14ac:dyDescent="0.25">
      <c r="A29" s="76" t="s">
        <v>727</v>
      </c>
      <c r="B29" s="76" t="s">
        <v>742</v>
      </c>
      <c r="C29" s="82" t="s">
        <v>255</v>
      </c>
      <c r="D29" s="65" t="s">
        <v>743</v>
      </c>
      <c r="E29" s="138">
        <v>30</v>
      </c>
      <c r="F29" s="211">
        <v>69.599999999999994</v>
      </c>
      <c r="G29" s="211">
        <v>5</v>
      </c>
      <c r="H29" s="150"/>
      <c r="I29" s="112" t="s">
        <v>698</v>
      </c>
      <c r="J29" s="76" t="s">
        <v>952</v>
      </c>
      <c r="K29" s="77" t="s">
        <v>834</v>
      </c>
      <c r="L29" s="113" t="s">
        <v>835</v>
      </c>
      <c r="M29" s="115">
        <v>8</v>
      </c>
      <c r="N29" s="212">
        <v>66.75</v>
      </c>
      <c r="O29" s="212">
        <v>5.34375</v>
      </c>
    </row>
    <row r="30" spans="1:15" ht="30" x14ac:dyDescent="0.25">
      <c r="A30" s="76" t="s">
        <v>727</v>
      </c>
      <c r="B30" s="76" t="s">
        <v>742</v>
      </c>
      <c r="C30" s="82" t="s">
        <v>744</v>
      </c>
      <c r="D30" s="65" t="s">
        <v>745</v>
      </c>
      <c r="E30" s="138">
        <v>276</v>
      </c>
      <c r="F30" s="211">
        <v>63.858695652173914</v>
      </c>
      <c r="G30" s="211">
        <v>4.0181159420289854</v>
      </c>
      <c r="H30" s="150"/>
      <c r="I30" s="112" t="s">
        <v>704</v>
      </c>
      <c r="J30" s="112" t="s">
        <v>705</v>
      </c>
      <c r="K30" s="77" t="s">
        <v>836</v>
      </c>
      <c r="L30" s="113" t="s">
        <v>837</v>
      </c>
      <c r="M30" s="115">
        <v>2</v>
      </c>
      <c r="N30" s="212">
        <v>49.5</v>
      </c>
      <c r="O30" s="212">
        <v>2</v>
      </c>
    </row>
    <row r="31" spans="1:15" x14ac:dyDescent="0.25">
      <c r="A31" s="76" t="s">
        <v>698</v>
      </c>
      <c r="B31" s="76" t="s">
        <v>746</v>
      </c>
      <c r="C31" s="82" t="s">
        <v>205</v>
      </c>
      <c r="D31" s="65" t="s">
        <v>747</v>
      </c>
      <c r="E31" s="138">
        <v>22</v>
      </c>
      <c r="F31" s="211">
        <v>62.545454545454547</v>
      </c>
      <c r="G31" s="211">
        <v>3.6136363636363638</v>
      </c>
      <c r="H31" s="150"/>
      <c r="I31" s="112" t="s">
        <v>704</v>
      </c>
      <c r="J31" s="112" t="s">
        <v>705</v>
      </c>
      <c r="K31" s="77" t="s">
        <v>198</v>
      </c>
      <c r="L31" s="113" t="s">
        <v>838</v>
      </c>
      <c r="M31" s="115">
        <v>4</v>
      </c>
      <c r="N31" s="212">
        <v>35.75</v>
      </c>
      <c r="O31" s="212">
        <v>8.8125</v>
      </c>
    </row>
    <row r="32" spans="1:15" x14ac:dyDescent="0.25">
      <c r="A32" s="76" t="s">
        <v>727</v>
      </c>
      <c r="B32" s="76" t="s">
        <v>742</v>
      </c>
      <c r="C32" s="82" t="s">
        <v>98</v>
      </c>
      <c r="D32" s="65" t="s">
        <v>748</v>
      </c>
      <c r="E32" s="138">
        <v>94</v>
      </c>
      <c r="F32" s="211">
        <v>66.638297872340431</v>
      </c>
      <c r="G32" s="211">
        <v>4.3484042553191493</v>
      </c>
      <c r="H32" s="150"/>
      <c r="I32" s="112" t="s">
        <v>698</v>
      </c>
      <c r="J32" s="76" t="s">
        <v>952</v>
      </c>
      <c r="K32" s="77" t="s">
        <v>839</v>
      </c>
      <c r="L32" s="113" t="s">
        <v>840</v>
      </c>
      <c r="M32" s="115">
        <v>4</v>
      </c>
      <c r="N32" s="212">
        <v>67</v>
      </c>
      <c r="O32" s="212">
        <v>6.1875</v>
      </c>
    </row>
    <row r="33" spans="1:15" x14ac:dyDescent="0.25">
      <c r="A33" s="76" t="s">
        <v>701</v>
      </c>
      <c r="B33" s="76" t="s">
        <v>699</v>
      </c>
      <c r="C33" s="82" t="s">
        <v>749</v>
      </c>
      <c r="D33" s="65" t="s">
        <v>750</v>
      </c>
      <c r="E33" s="138">
        <v>1</v>
      </c>
      <c r="F33" s="211">
        <v>45</v>
      </c>
      <c r="G33" s="211">
        <v>2.5</v>
      </c>
      <c r="H33" s="150"/>
      <c r="I33" s="112" t="s">
        <v>704</v>
      </c>
      <c r="J33" s="112" t="s">
        <v>705</v>
      </c>
      <c r="K33" s="77" t="s">
        <v>537</v>
      </c>
      <c r="L33" s="113" t="s">
        <v>841</v>
      </c>
      <c r="M33" s="115">
        <v>2</v>
      </c>
      <c r="N33" s="212">
        <v>54.5</v>
      </c>
      <c r="O33" s="212">
        <v>9</v>
      </c>
    </row>
    <row r="34" spans="1:15" x14ac:dyDescent="0.25">
      <c r="A34" s="76" t="s">
        <v>751</v>
      </c>
      <c r="B34" s="76" t="s">
        <v>709</v>
      </c>
      <c r="C34" s="82" t="s">
        <v>250</v>
      </c>
      <c r="D34" s="65" t="s">
        <v>22</v>
      </c>
      <c r="E34" s="138">
        <v>14</v>
      </c>
      <c r="F34" s="211">
        <v>74.285714285714292</v>
      </c>
      <c r="G34" s="211">
        <v>5.5178571428571432</v>
      </c>
      <c r="H34" s="150"/>
      <c r="I34" s="112" t="s">
        <v>701</v>
      </c>
      <c r="J34" s="112" t="s">
        <v>699</v>
      </c>
      <c r="K34" s="77" t="s">
        <v>126</v>
      </c>
      <c r="L34" s="113" t="s">
        <v>842</v>
      </c>
      <c r="M34" s="115">
        <v>24</v>
      </c>
      <c r="N34" s="212">
        <v>84.916666666666671</v>
      </c>
      <c r="O34" s="212">
        <v>6.510416666666667</v>
      </c>
    </row>
    <row r="35" spans="1:15" x14ac:dyDescent="0.25">
      <c r="A35" s="76" t="s">
        <v>698</v>
      </c>
      <c r="B35" s="76" t="s">
        <v>709</v>
      </c>
      <c r="C35" s="82" t="s">
        <v>239</v>
      </c>
      <c r="D35" s="65" t="s">
        <v>752</v>
      </c>
      <c r="E35" s="138">
        <v>9</v>
      </c>
      <c r="F35" s="211">
        <v>76.666666666666671</v>
      </c>
      <c r="G35" s="211">
        <v>5.666666666666667</v>
      </c>
      <c r="H35" s="150"/>
      <c r="I35" s="112" t="s">
        <v>698</v>
      </c>
      <c r="J35" s="112" t="s">
        <v>709</v>
      </c>
      <c r="K35" s="77" t="s">
        <v>247</v>
      </c>
      <c r="L35" s="113" t="s">
        <v>845</v>
      </c>
      <c r="M35" s="115">
        <v>3</v>
      </c>
      <c r="N35" s="212">
        <v>103.33333333333333</v>
      </c>
      <c r="O35" s="212">
        <v>6.333333333333333</v>
      </c>
    </row>
    <row r="36" spans="1:15" x14ac:dyDescent="0.25">
      <c r="A36" s="76" t="s">
        <v>698</v>
      </c>
      <c r="B36" s="76" t="s">
        <v>746</v>
      </c>
      <c r="C36" s="82" t="s">
        <v>207</v>
      </c>
      <c r="D36" s="65" t="s">
        <v>753</v>
      </c>
      <c r="E36" s="138">
        <v>25</v>
      </c>
      <c r="F36" s="211">
        <v>66.680000000000007</v>
      </c>
      <c r="G36" s="211">
        <v>7.61</v>
      </c>
      <c r="H36" s="150"/>
      <c r="I36" s="112" t="s">
        <v>727</v>
      </c>
      <c r="J36" s="112" t="s">
        <v>742</v>
      </c>
      <c r="K36" s="77" t="s">
        <v>525</v>
      </c>
      <c r="L36" s="113" t="s">
        <v>846</v>
      </c>
      <c r="M36" s="115">
        <v>3</v>
      </c>
      <c r="N36" s="212">
        <v>62</v>
      </c>
      <c r="O36" s="212">
        <v>3.6666666666666665</v>
      </c>
    </row>
    <row r="37" spans="1:15" ht="45" x14ac:dyDescent="0.25">
      <c r="A37" s="76" t="s">
        <v>698</v>
      </c>
      <c r="B37" s="76" t="s">
        <v>746</v>
      </c>
      <c r="C37" s="82" t="s">
        <v>754</v>
      </c>
      <c r="D37" s="65" t="s">
        <v>755</v>
      </c>
      <c r="E37" s="138">
        <v>159</v>
      </c>
      <c r="F37" s="211">
        <v>68.540880503144649</v>
      </c>
      <c r="G37" s="211">
        <v>5.0801886792452828</v>
      </c>
      <c r="H37" s="150"/>
      <c r="I37" s="112" t="s">
        <v>698</v>
      </c>
      <c r="J37" s="76" t="s">
        <v>952</v>
      </c>
      <c r="K37" s="77" t="s">
        <v>270</v>
      </c>
      <c r="L37" s="113" t="s">
        <v>849</v>
      </c>
      <c r="M37" s="115">
        <v>5</v>
      </c>
      <c r="N37" s="212">
        <v>42.8</v>
      </c>
      <c r="O37" s="212">
        <v>5.2</v>
      </c>
    </row>
    <row r="38" spans="1:15" ht="75" x14ac:dyDescent="0.25">
      <c r="A38" s="76" t="s">
        <v>727</v>
      </c>
      <c r="B38" s="76" t="s">
        <v>742</v>
      </c>
      <c r="C38" s="82" t="s">
        <v>757</v>
      </c>
      <c r="D38" s="65" t="s">
        <v>758</v>
      </c>
      <c r="E38" s="138">
        <v>115</v>
      </c>
      <c r="F38" s="211">
        <v>71.834782608695647</v>
      </c>
      <c r="G38" s="211">
        <v>3.7260869565217392</v>
      </c>
      <c r="H38" s="150"/>
      <c r="I38" s="112" t="s">
        <v>701</v>
      </c>
      <c r="J38" s="112" t="s">
        <v>699</v>
      </c>
      <c r="K38" s="77" t="s">
        <v>117</v>
      </c>
      <c r="L38" s="113" t="s">
        <v>852</v>
      </c>
      <c r="M38" s="115">
        <v>10</v>
      </c>
      <c r="N38" s="212">
        <v>66.900000000000006</v>
      </c>
      <c r="O38" s="212">
        <v>5.0250000000000004</v>
      </c>
    </row>
    <row r="39" spans="1:15" ht="45" x14ac:dyDescent="0.25">
      <c r="A39" s="76" t="s">
        <v>701</v>
      </c>
      <c r="B39" s="76" t="s">
        <v>699</v>
      </c>
      <c r="C39" s="82" t="s">
        <v>759</v>
      </c>
      <c r="D39" s="65" t="s">
        <v>760</v>
      </c>
      <c r="E39" s="138">
        <v>9</v>
      </c>
      <c r="F39" s="211">
        <v>73.222222222222229</v>
      </c>
      <c r="G39" s="211">
        <v>6.75</v>
      </c>
      <c r="H39" s="150"/>
      <c r="I39" s="112" t="s">
        <v>698</v>
      </c>
      <c r="J39" s="112" t="s">
        <v>1239</v>
      </c>
      <c r="K39" s="77" t="s">
        <v>273</v>
      </c>
      <c r="L39" s="113" t="s">
        <v>857</v>
      </c>
      <c r="M39" s="115">
        <v>1</v>
      </c>
      <c r="N39" s="212">
        <v>71</v>
      </c>
      <c r="O39" s="212">
        <v>6.5</v>
      </c>
    </row>
    <row r="40" spans="1:15" x14ac:dyDescent="0.25">
      <c r="A40" s="76" t="s">
        <v>761</v>
      </c>
      <c r="B40" s="76" t="s">
        <v>761</v>
      </c>
      <c r="C40" s="82" t="s">
        <v>171</v>
      </c>
      <c r="D40" s="65" t="s">
        <v>23</v>
      </c>
      <c r="E40" s="138">
        <v>122</v>
      </c>
      <c r="F40" s="211">
        <v>55.918032786885249</v>
      </c>
      <c r="G40" s="211">
        <v>3.627049180327869</v>
      </c>
      <c r="H40" s="150"/>
      <c r="I40" s="112"/>
      <c r="J40" s="112"/>
      <c r="K40" s="77"/>
      <c r="L40" s="113"/>
      <c r="M40" s="115"/>
    </row>
    <row r="41" spans="1:15" x14ac:dyDescent="0.25">
      <c r="A41" s="76" t="s">
        <v>761</v>
      </c>
      <c r="B41" s="76" t="s">
        <v>761</v>
      </c>
      <c r="C41" s="82" t="s">
        <v>172</v>
      </c>
      <c r="D41" s="65" t="s">
        <v>24</v>
      </c>
      <c r="E41" s="138">
        <v>93</v>
      </c>
      <c r="F41" s="211">
        <v>58.58064516129032</v>
      </c>
      <c r="G41" s="211">
        <v>5.158602150537634</v>
      </c>
      <c r="H41" s="150"/>
      <c r="I41" s="117"/>
      <c r="J41" s="117"/>
      <c r="K41" s="82"/>
      <c r="L41" s="119"/>
      <c r="M41" s="115"/>
    </row>
    <row r="42" spans="1:15" x14ac:dyDescent="0.25">
      <c r="A42" s="76" t="s">
        <v>761</v>
      </c>
      <c r="B42" s="76" t="s">
        <v>761</v>
      </c>
      <c r="C42" s="82" t="s">
        <v>169</v>
      </c>
      <c r="D42" s="65" t="s">
        <v>25</v>
      </c>
      <c r="E42" s="138">
        <v>386</v>
      </c>
      <c r="F42" s="211">
        <v>57.471502590673573</v>
      </c>
      <c r="G42" s="211">
        <v>4.0440414507772022</v>
      </c>
      <c r="H42" s="150"/>
      <c r="I42" s="117"/>
      <c r="J42" s="117"/>
      <c r="K42" s="82"/>
      <c r="L42" s="119"/>
      <c r="M42" s="115"/>
    </row>
    <row r="43" spans="1:15" ht="18.75" x14ac:dyDescent="0.25">
      <c r="A43" s="76" t="s">
        <v>761</v>
      </c>
      <c r="B43" s="76" t="s">
        <v>761</v>
      </c>
      <c r="C43" s="82" t="s">
        <v>170</v>
      </c>
      <c r="D43" s="65" t="s">
        <v>26</v>
      </c>
      <c r="E43" s="138">
        <v>335</v>
      </c>
      <c r="F43" s="211">
        <v>64.005970149253727</v>
      </c>
      <c r="G43" s="211">
        <v>4.2328358208955228</v>
      </c>
      <c r="H43" s="150"/>
      <c r="I43" s="213"/>
      <c r="J43" s="214"/>
      <c r="K43" s="214"/>
      <c r="L43" s="214"/>
      <c r="M43" s="206"/>
    </row>
    <row r="44" spans="1:15" ht="30" x14ac:dyDescent="0.25">
      <c r="A44" s="76" t="s">
        <v>761</v>
      </c>
      <c r="B44" s="76" t="s">
        <v>761</v>
      </c>
      <c r="C44" s="82" t="s">
        <v>762</v>
      </c>
      <c r="D44" s="65" t="s">
        <v>763</v>
      </c>
      <c r="E44" s="138">
        <v>14</v>
      </c>
      <c r="F44" s="211">
        <v>63.928571428571431</v>
      </c>
      <c r="G44" s="211">
        <v>8.0535714285714288</v>
      </c>
      <c r="H44" s="150"/>
      <c r="I44" s="196"/>
      <c r="J44" s="196"/>
      <c r="K44" s="196"/>
      <c r="L44" s="196"/>
      <c r="M44" s="196"/>
    </row>
    <row r="45" spans="1:15" ht="30" x14ac:dyDescent="0.25">
      <c r="A45" s="76" t="s">
        <v>698</v>
      </c>
      <c r="B45" s="76" t="s">
        <v>709</v>
      </c>
      <c r="C45" s="82" t="s">
        <v>764</v>
      </c>
      <c r="D45" s="65" t="s">
        <v>765</v>
      </c>
      <c r="E45" s="138">
        <v>35</v>
      </c>
      <c r="F45" s="211">
        <v>73.48571428571428</v>
      </c>
      <c r="G45" s="211">
        <v>4.0714285714285712</v>
      </c>
      <c r="H45" s="150"/>
      <c r="I45" s="198"/>
      <c r="J45" s="198"/>
      <c r="K45" s="202"/>
      <c r="L45" s="203"/>
      <c r="M45" s="197"/>
    </row>
    <row r="46" spans="1:15" x14ac:dyDescent="0.25">
      <c r="A46" s="76" t="s">
        <v>698</v>
      </c>
      <c r="B46" s="76" t="s">
        <v>709</v>
      </c>
      <c r="C46" s="82" t="s">
        <v>227</v>
      </c>
      <c r="D46" s="65" t="s">
        <v>766</v>
      </c>
      <c r="E46" s="138">
        <v>10</v>
      </c>
      <c r="F46" s="211">
        <v>62</v>
      </c>
      <c r="G46" s="211">
        <v>3</v>
      </c>
      <c r="H46" s="150"/>
      <c r="I46" s="117"/>
      <c r="J46" s="117"/>
      <c r="K46" s="82"/>
      <c r="L46" s="119"/>
      <c r="M46" s="115"/>
    </row>
    <row r="47" spans="1:15" x14ac:dyDescent="0.25">
      <c r="A47" s="76" t="s">
        <v>701</v>
      </c>
      <c r="B47" s="76" t="s">
        <v>699</v>
      </c>
      <c r="C47" s="82" t="s">
        <v>115</v>
      </c>
      <c r="D47" s="65" t="s">
        <v>767</v>
      </c>
      <c r="E47" s="138">
        <v>23</v>
      </c>
      <c r="F47" s="211">
        <v>70.521739130434781</v>
      </c>
      <c r="G47" s="211">
        <v>3.7934782608695654</v>
      </c>
      <c r="H47" s="150"/>
      <c r="I47" s="117"/>
      <c r="J47" s="117"/>
      <c r="K47" s="82"/>
      <c r="L47" s="119"/>
      <c r="M47" s="115"/>
    </row>
    <row r="48" spans="1:15" x14ac:dyDescent="0.25">
      <c r="A48" s="76" t="s">
        <v>701</v>
      </c>
      <c r="B48" s="76" t="s">
        <v>699</v>
      </c>
      <c r="C48" s="82" t="s">
        <v>38</v>
      </c>
      <c r="D48" s="65" t="s">
        <v>768</v>
      </c>
      <c r="E48" s="138">
        <v>24</v>
      </c>
      <c r="F48" s="211">
        <v>82.333333333333329</v>
      </c>
      <c r="G48" s="211">
        <v>6.78125</v>
      </c>
      <c r="H48" s="150"/>
      <c r="I48" s="117"/>
      <c r="J48" s="117"/>
      <c r="K48" s="82"/>
      <c r="L48" s="119"/>
      <c r="M48" s="115"/>
    </row>
    <row r="49" spans="1:13" x14ac:dyDescent="0.25">
      <c r="A49" s="76" t="s">
        <v>698</v>
      </c>
      <c r="B49" s="76" t="s">
        <v>952</v>
      </c>
      <c r="C49" s="82" t="s">
        <v>769</v>
      </c>
      <c r="D49" s="65" t="s">
        <v>770</v>
      </c>
      <c r="E49" s="138">
        <v>27</v>
      </c>
      <c r="F49" s="211">
        <v>68.222222222222229</v>
      </c>
      <c r="G49" s="211">
        <v>4.9351851851851851</v>
      </c>
      <c r="H49" s="150"/>
      <c r="I49" s="112"/>
      <c r="J49" s="112"/>
      <c r="K49" s="77"/>
      <c r="L49" s="113"/>
      <c r="M49" s="115"/>
    </row>
    <row r="50" spans="1:13" x14ac:dyDescent="0.25">
      <c r="A50" s="76" t="s">
        <v>704</v>
      </c>
      <c r="B50" s="76" t="s">
        <v>705</v>
      </c>
      <c r="C50" s="82" t="s">
        <v>772</v>
      </c>
      <c r="D50" s="65" t="s">
        <v>773</v>
      </c>
      <c r="E50" s="138">
        <v>11</v>
      </c>
      <c r="F50" s="211">
        <v>56.727272727272727</v>
      </c>
      <c r="G50" s="211">
        <v>6</v>
      </c>
      <c r="H50" s="150"/>
      <c r="I50" s="112"/>
      <c r="J50" s="112"/>
      <c r="K50" s="77"/>
      <c r="L50" s="113"/>
      <c r="M50" s="115"/>
    </row>
    <row r="51" spans="1:13" x14ac:dyDescent="0.25">
      <c r="A51" s="76" t="s">
        <v>704</v>
      </c>
      <c r="B51" s="76" t="s">
        <v>705</v>
      </c>
      <c r="C51" s="82" t="s">
        <v>195</v>
      </c>
      <c r="D51" s="65" t="s">
        <v>774</v>
      </c>
      <c r="E51" s="138">
        <v>1</v>
      </c>
      <c r="F51" s="211">
        <v>71</v>
      </c>
      <c r="G51" s="211">
        <v>8.25</v>
      </c>
      <c r="H51" s="150"/>
      <c r="I51" s="112"/>
      <c r="J51" s="112"/>
      <c r="K51" s="77"/>
      <c r="L51" s="113"/>
      <c r="M51" s="115"/>
    </row>
    <row r="52" spans="1:13" x14ac:dyDescent="0.25">
      <c r="A52" s="76" t="s">
        <v>701</v>
      </c>
      <c r="B52" s="76" t="s">
        <v>699</v>
      </c>
      <c r="C52" s="82" t="s">
        <v>112</v>
      </c>
      <c r="D52" s="65" t="s">
        <v>775</v>
      </c>
      <c r="E52" s="138">
        <v>1</v>
      </c>
      <c r="F52" s="211">
        <v>55</v>
      </c>
      <c r="G52" s="211">
        <v>21.25</v>
      </c>
      <c r="H52" s="150"/>
      <c r="I52" s="112"/>
      <c r="J52" s="112"/>
      <c r="K52" s="77"/>
      <c r="L52" s="113"/>
      <c r="M52" s="115"/>
    </row>
    <row r="53" spans="1:13" ht="30" x14ac:dyDescent="0.25">
      <c r="A53" s="76" t="s">
        <v>727</v>
      </c>
      <c r="B53" s="76" t="s">
        <v>742</v>
      </c>
      <c r="C53" s="82" t="s">
        <v>776</v>
      </c>
      <c r="D53" s="65" t="s">
        <v>777</v>
      </c>
      <c r="E53" s="138">
        <v>13</v>
      </c>
      <c r="F53" s="211">
        <v>67.307692307692307</v>
      </c>
      <c r="G53" s="211">
        <v>5.4807692307692308</v>
      </c>
      <c r="H53" s="150"/>
      <c r="I53" s="112"/>
      <c r="J53" s="112"/>
      <c r="K53" s="77"/>
      <c r="L53" s="113"/>
      <c r="M53" s="115"/>
    </row>
    <row r="54" spans="1:13" x14ac:dyDescent="0.25">
      <c r="A54" s="76" t="s">
        <v>701</v>
      </c>
      <c r="B54" s="76" t="s">
        <v>699</v>
      </c>
      <c r="C54" s="82" t="s">
        <v>109</v>
      </c>
      <c r="D54" s="65" t="s">
        <v>778</v>
      </c>
      <c r="E54" s="138">
        <v>177</v>
      </c>
      <c r="F54" s="211">
        <v>82.10734463276836</v>
      </c>
      <c r="G54" s="211">
        <v>6.3290960451977405</v>
      </c>
      <c r="H54" s="150"/>
    </row>
    <row r="55" spans="1:13" x14ac:dyDescent="0.25">
      <c r="A55" s="76" t="s">
        <v>698</v>
      </c>
      <c r="B55" s="76" t="s">
        <v>952</v>
      </c>
      <c r="C55" s="82" t="s">
        <v>257</v>
      </c>
      <c r="D55" s="65" t="s">
        <v>779</v>
      </c>
      <c r="E55" s="138">
        <v>21</v>
      </c>
      <c r="F55" s="211">
        <v>82.476190476190482</v>
      </c>
      <c r="G55" s="211">
        <v>8.4761904761904763</v>
      </c>
      <c r="H55" s="150"/>
    </row>
    <row r="56" spans="1:13" x14ac:dyDescent="0.25">
      <c r="A56" s="76" t="s">
        <v>698</v>
      </c>
      <c r="B56" s="76" t="s">
        <v>709</v>
      </c>
      <c r="C56" s="82" t="s">
        <v>905</v>
      </c>
      <c r="D56" s="65" t="s">
        <v>908</v>
      </c>
      <c r="E56" s="138">
        <v>2</v>
      </c>
      <c r="F56" s="211">
        <v>69.5</v>
      </c>
      <c r="G56" s="211">
        <v>3</v>
      </c>
      <c r="H56" s="150"/>
    </row>
    <row r="57" spans="1:13" x14ac:dyDescent="0.25">
      <c r="A57" s="76" t="s">
        <v>698</v>
      </c>
      <c r="B57" s="76" t="s">
        <v>709</v>
      </c>
      <c r="C57" s="82" t="s">
        <v>225</v>
      </c>
      <c r="D57" s="65" t="s">
        <v>780</v>
      </c>
      <c r="E57" s="138">
        <v>5</v>
      </c>
      <c r="F57" s="211">
        <v>67.2</v>
      </c>
      <c r="G57" s="211">
        <v>4.4000000000000004</v>
      </c>
      <c r="H57" s="150"/>
    </row>
    <row r="58" spans="1:13" x14ac:dyDescent="0.25">
      <c r="A58" s="76" t="s">
        <v>698</v>
      </c>
      <c r="B58" s="76" t="s">
        <v>709</v>
      </c>
      <c r="C58" s="82" t="s">
        <v>576</v>
      </c>
      <c r="D58" s="65" t="s">
        <v>907</v>
      </c>
      <c r="E58" s="138">
        <v>1</v>
      </c>
      <c r="F58" s="211">
        <v>79</v>
      </c>
      <c r="G58" s="211">
        <v>19.5</v>
      </c>
      <c r="H58" s="150"/>
    </row>
    <row r="59" spans="1:13" x14ac:dyDescent="0.25">
      <c r="A59" s="76" t="s">
        <v>701</v>
      </c>
      <c r="B59" s="76" t="s">
        <v>699</v>
      </c>
      <c r="C59" s="82" t="s">
        <v>127</v>
      </c>
      <c r="D59" s="65" t="s">
        <v>781</v>
      </c>
      <c r="E59" s="138">
        <v>10</v>
      </c>
      <c r="F59" s="211">
        <v>78.2</v>
      </c>
      <c r="G59" s="211">
        <v>7.6749999999999998</v>
      </c>
      <c r="H59" s="150"/>
    </row>
    <row r="60" spans="1:13" x14ac:dyDescent="0.25">
      <c r="A60" s="76" t="s">
        <v>727</v>
      </c>
      <c r="B60" s="76" t="s">
        <v>728</v>
      </c>
      <c r="C60" s="82" t="s">
        <v>277</v>
      </c>
      <c r="D60" s="65" t="s">
        <v>913</v>
      </c>
      <c r="E60" s="138">
        <v>111</v>
      </c>
      <c r="F60" s="211">
        <v>66.86486486486487</v>
      </c>
      <c r="G60" s="211">
        <v>3.1711711711711712</v>
      </c>
      <c r="H60" s="150"/>
      <c r="I60" s="76"/>
      <c r="J60" s="76"/>
      <c r="K60" s="132"/>
      <c r="L60" s="133"/>
      <c r="M60" s="135"/>
    </row>
    <row r="61" spans="1:13" x14ac:dyDescent="0.25">
      <c r="A61" s="76" t="s">
        <v>727</v>
      </c>
      <c r="B61" s="76" t="s">
        <v>728</v>
      </c>
      <c r="C61" s="82" t="s">
        <v>92</v>
      </c>
      <c r="D61" s="65" t="s">
        <v>784</v>
      </c>
      <c r="E61" s="138">
        <v>12</v>
      </c>
      <c r="F61" s="211">
        <v>67.416666666666671</v>
      </c>
      <c r="G61" s="211">
        <v>4.145833333333333</v>
      </c>
      <c r="H61" s="150"/>
      <c r="I61" s="76"/>
      <c r="J61" s="76"/>
      <c r="K61" s="132"/>
      <c r="L61" s="133"/>
      <c r="M61" s="135"/>
    </row>
    <row r="62" spans="1:13" x14ac:dyDescent="0.25">
      <c r="A62" s="76" t="s">
        <v>727</v>
      </c>
      <c r="B62" s="76" t="s">
        <v>728</v>
      </c>
      <c r="C62" s="82" t="s">
        <v>93</v>
      </c>
      <c r="D62" s="65" t="s">
        <v>785</v>
      </c>
      <c r="E62" s="138">
        <v>3</v>
      </c>
      <c r="F62" s="211">
        <v>65</v>
      </c>
      <c r="G62" s="211">
        <v>3</v>
      </c>
      <c r="H62" s="150"/>
      <c r="I62" s="76"/>
      <c r="J62" s="76"/>
      <c r="K62" s="132"/>
      <c r="L62" s="133"/>
      <c r="M62" s="135"/>
    </row>
    <row r="63" spans="1:13" x14ac:dyDescent="0.25">
      <c r="A63" s="76" t="s">
        <v>727</v>
      </c>
      <c r="B63" s="76" t="s">
        <v>728</v>
      </c>
      <c r="C63" s="82" t="s">
        <v>94</v>
      </c>
      <c r="D63" s="65" t="s">
        <v>786</v>
      </c>
      <c r="E63" s="138">
        <v>15</v>
      </c>
      <c r="F63" s="211">
        <v>71.86666666666666</v>
      </c>
      <c r="G63" s="211">
        <v>4.7333333333333334</v>
      </c>
      <c r="H63" s="150"/>
    </row>
    <row r="64" spans="1:13" x14ac:dyDescent="0.25">
      <c r="A64" s="76" t="s">
        <v>727</v>
      </c>
      <c r="B64" s="76" t="s">
        <v>787</v>
      </c>
      <c r="C64" s="82" t="s">
        <v>95</v>
      </c>
      <c r="D64" s="65" t="s">
        <v>788</v>
      </c>
      <c r="E64" s="138">
        <v>24</v>
      </c>
      <c r="F64" s="211">
        <v>63.458333333333336</v>
      </c>
      <c r="G64" s="211">
        <v>3.3229166666666665</v>
      </c>
      <c r="H64" s="150"/>
      <c r="I64" s="76"/>
      <c r="J64" s="76"/>
      <c r="K64" s="132"/>
      <c r="L64" s="133"/>
      <c r="M64" s="135"/>
    </row>
    <row r="65" spans="1:13" x14ac:dyDescent="0.25">
      <c r="A65" s="76" t="s">
        <v>727</v>
      </c>
      <c r="B65" s="76" t="s">
        <v>742</v>
      </c>
      <c r="C65" s="82" t="s">
        <v>96</v>
      </c>
      <c r="D65" s="65" t="s">
        <v>789</v>
      </c>
      <c r="E65" s="138">
        <v>2</v>
      </c>
      <c r="F65" s="211">
        <v>63</v>
      </c>
      <c r="G65" s="211">
        <v>3.125</v>
      </c>
      <c r="H65" s="150"/>
      <c r="I65" s="76"/>
      <c r="J65" s="76"/>
      <c r="K65" s="132"/>
      <c r="L65" s="133"/>
      <c r="M65" s="135"/>
    </row>
    <row r="66" spans="1:13" x14ac:dyDescent="0.25">
      <c r="A66" s="76" t="s">
        <v>698</v>
      </c>
      <c r="B66" s="76" t="s">
        <v>709</v>
      </c>
      <c r="C66" s="82" t="s">
        <v>224</v>
      </c>
      <c r="D66" s="65" t="s">
        <v>790</v>
      </c>
      <c r="E66" s="138">
        <v>10</v>
      </c>
      <c r="F66" s="211">
        <v>59.3</v>
      </c>
      <c r="G66" s="211">
        <v>4.2</v>
      </c>
      <c r="H66" s="150"/>
      <c r="I66" s="76"/>
      <c r="J66" s="76"/>
      <c r="K66" s="132"/>
      <c r="L66" s="133"/>
      <c r="M66" s="135"/>
    </row>
    <row r="69" spans="1:13" x14ac:dyDescent="0.25">
      <c r="A69" s="166" t="s">
        <v>902</v>
      </c>
    </row>
    <row r="71" spans="1:13" s="173" customFormat="1" ht="12.75" x14ac:dyDescent="0.2"/>
  </sheetData>
  <sheetProtection algorithmName="SHA-512" hashValue="kiJnFlVikmPno4AdBNJ9vccYUb3E/Q1Gt/QBFmySD+6ZIz1Fn/mVIjB8ySTcJdHCETwdDYtGJhIr63gk+5GifQ==" saltValue="SyjxKU70Qu35+z/YbnWqKA==" spinCount="100000" sheet="1" objects="1" scenarios="1" sort="0" autoFilter="0"/>
  <autoFilter ref="A4:O4" xr:uid="{FF69B4AD-E9D5-4972-9479-30841CA7099C}"/>
  <sortState ref="I5:M39">
    <sortCondition ref="L5:L39"/>
  </sortState>
  <mergeCells count="3">
    <mergeCell ref="I3:L3"/>
    <mergeCell ref="A1:O1"/>
    <mergeCell ref="A2:O2"/>
  </mergeCells>
  <printOptions horizontalCentered="1"/>
  <pageMargins left="0.25" right="0.25" top="0.75" bottom="0.75" header="0.3" footer="0.3"/>
  <pageSetup scale="5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8"/>
  <sheetViews>
    <sheetView view="pageBreakPreview" zoomScale="90" zoomScaleNormal="80" zoomScaleSheetLayoutView="90" workbookViewId="0">
      <selection activeCell="B7" sqref="B7:J7"/>
    </sheetView>
  </sheetViews>
  <sheetFormatPr defaultRowHeight="15" x14ac:dyDescent="0.25"/>
  <sheetData>
    <row r="1" spans="1:11" x14ac:dyDescent="0.25">
      <c r="A1" s="386" t="s">
        <v>655</v>
      </c>
      <c r="B1" s="387"/>
      <c r="C1" s="387"/>
      <c r="D1" s="387"/>
      <c r="E1" s="387"/>
      <c r="F1" s="387"/>
      <c r="G1" s="387"/>
      <c r="H1" s="387"/>
      <c r="I1" s="387"/>
      <c r="J1" s="387"/>
      <c r="K1" s="387"/>
    </row>
    <row r="2" spans="1:11" x14ac:dyDescent="0.25">
      <c r="A2" s="387"/>
      <c r="B2" s="387"/>
      <c r="C2" s="387"/>
      <c r="D2" s="387"/>
      <c r="E2" s="387"/>
      <c r="F2" s="387"/>
      <c r="G2" s="387"/>
      <c r="H2" s="387"/>
      <c r="I2" s="387"/>
      <c r="J2" s="387"/>
      <c r="K2" s="387"/>
    </row>
    <row r="3" spans="1:11" ht="15.75" x14ac:dyDescent="0.25">
      <c r="D3" s="388" t="s">
        <v>895</v>
      </c>
      <c r="E3" s="388"/>
      <c r="F3" s="388"/>
      <c r="G3" s="388"/>
      <c r="H3" s="388"/>
    </row>
    <row r="4" spans="1:11" ht="15.75" x14ac:dyDescent="0.25">
      <c r="D4" s="389"/>
      <c r="E4" s="389"/>
      <c r="F4" s="389"/>
      <c r="G4" s="389"/>
      <c r="H4" s="389"/>
    </row>
    <row r="5" spans="1:11" ht="15.75" x14ac:dyDescent="0.25">
      <c r="D5" s="390" t="s">
        <v>950</v>
      </c>
      <c r="E5" s="390"/>
      <c r="F5" s="390"/>
      <c r="G5" s="390"/>
      <c r="H5" s="390"/>
    </row>
    <row r="7" spans="1:11" ht="145.5" customHeight="1" x14ac:dyDescent="0.25">
      <c r="B7" s="391" t="s">
        <v>690</v>
      </c>
      <c r="C7" s="391"/>
      <c r="D7" s="391"/>
      <c r="E7" s="391"/>
      <c r="F7" s="391"/>
      <c r="G7" s="391"/>
      <c r="H7" s="391"/>
      <c r="I7" s="391"/>
      <c r="J7" s="391"/>
    </row>
    <row r="10" spans="1:11" ht="21" x14ac:dyDescent="0.35">
      <c r="B10" s="392" t="s">
        <v>656</v>
      </c>
      <c r="C10" s="392"/>
      <c r="D10" s="392" t="s">
        <v>658</v>
      </c>
      <c r="E10" s="393"/>
      <c r="F10" s="393"/>
      <c r="G10" s="393"/>
      <c r="H10" s="393"/>
      <c r="I10" s="393"/>
      <c r="J10" s="393"/>
      <c r="K10" s="247"/>
    </row>
    <row r="11" spans="1:11" x14ac:dyDescent="0.25">
      <c r="B11" s="246"/>
      <c r="C11" s="246"/>
      <c r="D11" s="246"/>
      <c r="E11" s="246"/>
      <c r="F11" s="246"/>
      <c r="G11" s="246"/>
      <c r="H11" s="246"/>
      <c r="I11" s="246"/>
      <c r="J11" s="246"/>
    </row>
    <row r="12" spans="1:11" ht="15.75" x14ac:dyDescent="0.25">
      <c r="B12" s="394" t="s">
        <v>657</v>
      </c>
      <c r="C12" s="394"/>
      <c r="D12" s="394" t="s">
        <v>1</v>
      </c>
      <c r="E12" s="394"/>
      <c r="F12" s="394"/>
      <c r="G12" s="394"/>
      <c r="H12" s="394"/>
      <c r="I12" s="394"/>
      <c r="J12" s="394"/>
    </row>
    <row r="13" spans="1:11" x14ac:dyDescent="0.25">
      <c r="B13" s="246"/>
      <c r="C13" s="246"/>
      <c r="D13" s="246"/>
      <c r="E13" s="246"/>
      <c r="F13" s="246"/>
      <c r="G13" s="246"/>
      <c r="H13" s="246"/>
      <c r="I13" s="246"/>
      <c r="J13" s="246"/>
    </row>
    <row r="14" spans="1:11" ht="15.75" x14ac:dyDescent="0.25">
      <c r="B14" s="394" t="s">
        <v>3</v>
      </c>
      <c r="C14" s="395"/>
      <c r="D14" s="394" t="s">
        <v>659</v>
      </c>
      <c r="E14" s="394"/>
      <c r="F14" s="394"/>
      <c r="G14" s="394"/>
      <c r="H14" s="394"/>
      <c r="I14" s="394"/>
      <c r="J14" s="394"/>
    </row>
    <row r="16" spans="1:11" ht="21" x14ac:dyDescent="0.35">
      <c r="B16" s="396" t="s">
        <v>2</v>
      </c>
      <c r="C16" s="396"/>
      <c r="D16" s="396" t="s">
        <v>7</v>
      </c>
      <c r="E16" s="396"/>
      <c r="F16" s="396"/>
      <c r="G16" s="396"/>
      <c r="H16" s="396"/>
      <c r="I16" s="396"/>
      <c r="J16" s="396"/>
      <c r="K16" s="247"/>
    </row>
    <row r="17" spans="2:11" x14ac:dyDescent="0.25">
      <c r="B17" s="248"/>
      <c r="C17" s="248"/>
      <c r="D17" s="248"/>
      <c r="E17" s="248"/>
      <c r="F17" s="248"/>
      <c r="G17" s="248"/>
      <c r="H17" s="248"/>
      <c r="I17" s="248"/>
      <c r="J17" s="248"/>
    </row>
    <row r="18" spans="2:11" ht="15.75" x14ac:dyDescent="0.25">
      <c r="B18" s="396" t="s">
        <v>4</v>
      </c>
      <c r="C18" s="397"/>
      <c r="D18" s="396" t="s">
        <v>660</v>
      </c>
      <c r="E18" s="396"/>
      <c r="F18" s="396"/>
      <c r="G18" s="396"/>
      <c r="H18" s="396"/>
      <c r="I18" s="396"/>
      <c r="J18" s="396"/>
    </row>
    <row r="19" spans="2:11" x14ac:dyDescent="0.25">
      <c r="B19" s="248"/>
      <c r="C19" s="248"/>
      <c r="D19" s="248"/>
      <c r="E19" s="248"/>
      <c r="F19" s="248"/>
      <c r="G19" s="248"/>
      <c r="H19" s="248"/>
      <c r="I19" s="248"/>
      <c r="J19" s="248"/>
    </row>
    <row r="20" spans="2:11" ht="15.75" x14ac:dyDescent="0.25">
      <c r="B20" s="396" t="s">
        <v>645</v>
      </c>
      <c r="C20" s="396"/>
      <c r="D20" s="396" t="s">
        <v>10</v>
      </c>
      <c r="E20" s="396"/>
      <c r="F20" s="396"/>
      <c r="G20" s="396"/>
      <c r="H20" s="396"/>
      <c r="I20" s="396"/>
      <c r="J20" s="396"/>
    </row>
    <row r="22" spans="2:11" ht="21" x14ac:dyDescent="0.35">
      <c r="B22" s="398" t="s">
        <v>893</v>
      </c>
      <c r="C22" s="399"/>
      <c r="D22" s="400" t="s">
        <v>661</v>
      </c>
      <c r="E22" s="400"/>
      <c r="F22" s="400"/>
      <c r="G22" s="400"/>
      <c r="H22" s="400"/>
      <c r="I22" s="400"/>
      <c r="J22" s="400"/>
      <c r="K22" s="247"/>
    </row>
    <row r="24" spans="2:11" ht="21" x14ac:dyDescent="0.35">
      <c r="B24" s="396" t="s">
        <v>649</v>
      </c>
      <c r="C24" s="396"/>
      <c r="D24" s="401" t="s">
        <v>662</v>
      </c>
      <c r="E24" s="401"/>
      <c r="F24" s="401"/>
      <c r="G24" s="401"/>
      <c r="H24" s="401"/>
      <c r="I24" s="401"/>
      <c r="J24" s="401"/>
      <c r="K24" s="247"/>
    </row>
    <row r="25" spans="2:11" x14ac:dyDescent="0.25">
      <c r="B25" s="248"/>
      <c r="C25" s="248"/>
      <c r="D25" s="248"/>
      <c r="E25" s="248"/>
      <c r="F25" s="248"/>
      <c r="G25" s="248"/>
      <c r="H25" s="248"/>
      <c r="I25" s="248"/>
      <c r="J25" s="248"/>
    </row>
    <row r="26" spans="2:11" ht="15.75" x14ac:dyDescent="0.25">
      <c r="B26" s="396" t="s">
        <v>651</v>
      </c>
      <c r="C26" s="396"/>
      <c r="D26" s="249" t="s">
        <v>663</v>
      </c>
      <c r="E26" s="248"/>
      <c r="F26" s="248"/>
      <c r="G26" s="248"/>
      <c r="H26" s="248"/>
      <c r="I26" s="248"/>
      <c r="J26" s="248"/>
    </row>
    <row r="27" spans="2:11" x14ac:dyDescent="0.25">
      <c r="B27" s="248"/>
      <c r="C27" s="248"/>
      <c r="D27" s="248"/>
      <c r="E27" s="248"/>
      <c r="F27" s="248"/>
      <c r="G27" s="248"/>
      <c r="H27" s="248"/>
      <c r="I27" s="248"/>
      <c r="J27" s="248"/>
    </row>
    <row r="28" spans="2:11" ht="15.75" x14ac:dyDescent="0.25">
      <c r="B28" s="396" t="s">
        <v>653</v>
      </c>
      <c r="C28" s="396"/>
      <c r="D28" s="249" t="s">
        <v>664</v>
      </c>
      <c r="E28" s="248"/>
      <c r="F28" s="248"/>
      <c r="G28" s="248"/>
      <c r="H28" s="248"/>
      <c r="I28" s="248"/>
      <c r="J28" s="248"/>
    </row>
    <row r="118" spans="1:1" x14ac:dyDescent="0.25">
      <c r="A118" s="20"/>
    </row>
  </sheetData>
  <sheetProtection algorithmName="SHA-512" hashValue="2+nzO11MEt+Y7d7RuNfOZ8DVNS7oZ7Mm+YIlVE12oPEpTWRJaGLyWd+wtD2qTGgyDAlJn7GdiMDJFHuq7aZzjA==" saltValue="yckICCuVbvkVxQsPXcPEwg==" spinCount="100000" sheet="1" objects="1" scenarios="1" sort="0" autoFilter="0"/>
  <mergeCells count="23">
    <mergeCell ref="B28:C28"/>
    <mergeCell ref="B20:C20"/>
    <mergeCell ref="D20:J20"/>
    <mergeCell ref="B22:C22"/>
    <mergeCell ref="D22:J22"/>
    <mergeCell ref="B24:C24"/>
    <mergeCell ref="D24:J24"/>
    <mergeCell ref="B16:C16"/>
    <mergeCell ref="D16:J16"/>
    <mergeCell ref="B18:C18"/>
    <mergeCell ref="D18:J18"/>
    <mergeCell ref="B26:C26"/>
    <mergeCell ref="B10:C10"/>
    <mergeCell ref="D10:J10"/>
    <mergeCell ref="B12:C12"/>
    <mergeCell ref="D12:J12"/>
    <mergeCell ref="B14:C14"/>
    <mergeCell ref="D14:J14"/>
    <mergeCell ref="A1:K2"/>
    <mergeCell ref="D3:H3"/>
    <mergeCell ref="D4:H4"/>
    <mergeCell ref="D5:H5"/>
    <mergeCell ref="B7:J7"/>
  </mergeCells>
  <printOptions horizontalCentered="1"/>
  <pageMargins left="0.25" right="0.25" top="0.75" bottom="0.75" header="0.3" footer="0.3"/>
  <pageSetup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7:I22"/>
  <sheetViews>
    <sheetView view="pageBreakPreview" zoomScaleNormal="100" zoomScaleSheetLayoutView="100" workbookViewId="0">
      <selection activeCell="B10" sqref="B10:I10"/>
    </sheetView>
  </sheetViews>
  <sheetFormatPr defaultRowHeight="15" x14ac:dyDescent="0.25"/>
  <cols>
    <col min="2" max="2" width="9.28515625" style="5"/>
    <col min="3" max="3" width="10.42578125" style="5" customWidth="1"/>
    <col min="4" max="9" width="9.28515625" style="5"/>
  </cols>
  <sheetData>
    <row r="7" spans="2:9" ht="21.75" customHeight="1" x14ac:dyDescent="0.25">
      <c r="B7" s="403" t="s">
        <v>11</v>
      </c>
      <c r="C7" s="403"/>
      <c r="D7" s="403"/>
      <c r="E7" s="403"/>
      <c r="F7" s="403"/>
      <c r="G7" s="403"/>
      <c r="H7" s="403"/>
      <c r="I7" s="403"/>
    </row>
    <row r="10" spans="2:9" ht="20.25" x14ac:dyDescent="0.25">
      <c r="B10" s="411" t="s">
        <v>15</v>
      </c>
      <c r="C10" s="411"/>
      <c r="D10" s="411"/>
      <c r="E10" s="411"/>
      <c r="F10" s="411"/>
      <c r="G10" s="411"/>
      <c r="H10" s="411"/>
      <c r="I10" s="411"/>
    </row>
    <row r="11" spans="2:9" x14ac:dyDescent="0.25">
      <c r="C11" s="7"/>
      <c r="D11" s="7"/>
      <c r="E11" s="7"/>
      <c r="F11" s="7"/>
      <c r="G11" s="7"/>
      <c r="H11" s="7"/>
    </row>
    <row r="12" spans="2:9" ht="21" x14ac:dyDescent="0.35">
      <c r="C12" s="450"/>
      <c r="D12" s="450"/>
      <c r="E12" s="450"/>
      <c r="F12" s="450"/>
      <c r="G12" s="450"/>
      <c r="H12" s="450"/>
    </row>
    <row r="16" spans="2:9" ht="71.650000000000006" customHeight="1" x14ac:dyDescent="0.25">
      <c r="B16" s="468" t="s">
        <v>651</v>
      </c>
      <c r="C16" s="468"/>
      <c r="D16" s="413" t="s">
        <v>687</v>
      </c>
      <c r="E16" s="413"/>
      <c r="F16" s="413"/>
      <c r="G16" s="413"/>
      <c r="H16" s="413"/>
      <c r="I16" s="413"/>
    </row>
    <row r="17" spans="2:9" x14ac:dyDescent="0.25">
      <c r="C17" s="9"/>
      <c r="D17" s="11"/>
      <c r="E17" s="11"/>
      <c r="F17" s="11"/>
      <c r="G17" s="11"/>
      <c r="H17" s="11"/>
      <c r="I17" s="10"/>
    </row>
    <row r="18" spans="2:9" x14ac:dyDescent="0.25">
      <c r="C18" s="8"/>
    </row>
    <row r="20" spans="2:9" x14ac:dyDescent="0.25">
      <c r="B20" s="451"/>
      <c r="C20" s="451"/>
      <c r="D20" s="451"/>
      <c r="E20" s="451"/>
      <c r="F20" s="451"/>
      <c r="G20" s="451"/>
      <c r="H20" s="451"/>
      <c r="I20" s="451"/>
    </row>
    <row r="22" spans="2:9" x14ac:dyDescent="0.25">
      <c r="B22" s="451"/>
      <c r="C22" s="451"/>
      <c r="D22" s="451"/>
      <c r="E22" s="451"/>
      <c r="F22" s="451"/>
      <c r="G22" s="451"/>
      <c r="H22" s="451"/>
      <c r="I22" s="451"/>
    </row>
  </sheetData>
  <sheetProtection algorithmName="SHA-512" hashValue="YiqZSZiuKztOrmExG3daG5/uazojWoWgU71Cfzv79fKFKbRGRzkiaTptKvFCUrX+kMEdbiiyHshuxkSso0ZjJQ==" saltValue="bom3w1PiJMVIAcrmykhpZQ==" spinCount="100000" sheet="1" objects="1" scenarios="1" sort="0" autoFilter="0"/>
  <mergeCells count="7">
    <mergeCell ref="B10:I10"/>
    <mergeCell ref="C12:H12"/>
    <mergeCell ref="B20:I20"/>
    <mergeCell ref="B22:I22"/>
    <mergeCell ref="B7:I7"/>
    <mergeCell ref="B16:C16"/>
    <mergeCell ref="D16:I16"/>
  </mergeCells>
  <pageMargins left="0.7" right="0.7" top="0.75" bottom="0.75" header="0.3" footer="0.3"/>
  <pageSetup fitToWidth="0" fitToHeight="0" orientation="portrait" horizontalDpi="300" verticalDpi="300" r:id="rId1"/>
  <headerFooter>
    <oddFooter>&amp;L&amp;"Roboto,Bold"&amp;9Resource Planning Toolkit Updated March 2022&amp;C&amp;"Roboto,Regular"&amp;9Page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149"/>
  <sheetViews>
    <sheetView view="pageBreakPreview" zoomScaleNormal="70" zoomScaleSheetLayoutView="100" workbookViewId="0">
      <pane ySplit="3" topLeftCell="A4" activePane="bottomLeft" state="frozen"/>
      <selection pane="bottomLeft" activeCell="A4" sqref="A4"/>
    </sheetView>
  </sheetViews>
  <sheetFormatPr defaultColWidth="8.7109375" defaultRowHeight="15" x14ac:dyDescent="0.25"/>
  <cols>
    <col min="1" max="1" width="8.28515625" style="25" bestFit="1" customWidth="1"/>
    <col min="2" max="2" width="12.42578125" style="25" bestFit="1" customWidth="1"/>
    <col min="3" max="3" width="20.140625" style="25" customWidth="1"/>
    <col min="4" max="4" width="47.28515625" style="25" customWidth="1"/>
    <col min="5" max="5" width="10.42578125" style="25" bestFit="1" customWidth="1"/>
    <col min="6" max="6" width="2.42578125" style="25" customWidth="1"/>
    <col min="7" max="7" width="8.28515625" style="25" bestFit="1" customWidth="1"/>
    <col min="8" max="8" width="12.42578125" style="25" bestFit="1" customWidth="1"/>
    <col min="9" max="9" width="15.28515625" style="25" bestFit="1" customWidth="1"/>
    <col min="10" max="10" width="49.140625" style="25" bestFit="1" customWidth="1"/>
    <col min="11" max="11" width="10.42578125" style="25" bestFit="1" customWidth="1"/>
    <col min="12" max="16384" width="8.7109375" style="25"/>
  </cols>
  <sheetData>
    <row r="1" spans="1:11" s="141" customFormat="1" ht="34.5" customHeight="1" thickBot="1" x14ac:dyDescent="0.35">
      <c r="A1" s="452" t="s">
        <v>901</v>
      </c>
      <c r="B1" s="473"/>
      <c r="C1" s="473"/>
      <c r="D1" s="473"/>
      <c r="E1" s="473"/>
      <c r="F1" s="473"/>
      <c r="G1" s="473"/>
      <c r="H1" s="473"/>
      <c r="I1" s="473"/>
      <c r="J1" s="473"/>
      <c r="K1" s="474"/>
    </row>
    <row r="2" spans="1:11" s="151" customFormat="1" ht="24.75" customHeight="1" x14ac:dyDescent="0.25">
      <c r="A2" s="470" t="s">
        <v>884</v>
      </c>
      <c r="B2" s="471"/>
      <c r="C2" s="471"/>
      <c r="D2" s="472"/>
      <c r="E2" s="205">
        <v>2938</v>
      </c>
      <c r="F2" s="167"/>
      <c r="G2" s="470" t="s">
        <v>885</v>
      </c>
      <c r="H2" s="471"/>
      <c r="I2" s="471"/>
      <c r="J2" s="472"/>
      <c r="K2" s="175">
        <v>199</v>
      </c>
    </row>
    <row r="3" spans="1:11" s="151" customFormat="1" ht="29.25" customHeight="1" x14ac:dyDescent="0.25">
      <c r="A3" s="152" t="s">
        <v>18</v>
      </c>
      <c r="B3" s="152" t="s">
        <v>19</v>
      </c>
      <c r="C3" s="152" t="s">
        <v>668</v>
      </c>
      <c r="D3" s="152" t="s">
        <v>695</v>
      </c>
      <c r="E3" s="152" t="s">
        <v>886</v>
      </c>
      <c r="F3" s="168"/>
      <c r="G3" s="152" t="s">
        <v>18</v>
      </c>
      <c r="H3" s="152" t="s">
        <v>19</v>
      </c>
      <c r="I3" s="152" t="s">
        <v>668</v>
      </c>
      <c r="J3" s="152" t="s">
        <v>695</v>
      </c>
      <c r="K3" s="152" t="s">
        <v>886</v>
      </c>
    </row>
    <row r="4" spans="1:11" ht="15.75" x14ac:dyDescent="0.25">
      <c r="A4" s="76" t="s">
        <v>698</v>
      </c>
      <c r="B4" s="76" t="s">
        <v>952</v>
      </c>
      <c r="C4" s="82" t="s">
        <v>734</v>
      </c>
      <c r="D4" s="65" t="s">
        <v>735</v>
      </c>
      <c r="E4" s="138">
        <v>436</v>
      </c>
      <c r="F4" s="167"/>
      <c r="G4" s="112" t="s">
        <v>701</v>
      </c>
      <c r="H4" s="112" t="s">
        <v>699</v>
      </c>
      <c r="I4" s="77" t="s">
        <v>126</v>
      </c>
      <c r="J4" s="113" t="s">
        <v>842</v>
      </c>
      <c r="K4" s="115">
        <v>24</v>
      </c>
    </row>
    <row r="5" spans="1:11" ht="15.75" x14ac:dyDescent="0.25">
      <c r="A5" s="76" t="s">
        <v>761</v>
      </c>
      <c r="B5" s="76" t="s">
        <v>761</v>
      </c>
      <c r="C5" s="82" t="s">
        <v>169</v>
      </c>
      <c r="D5" s="65" t="s">
        <v>25</v>
      </c>
      <c r="E5" s="138">
        <v>386</v>
      </c>
      <c r="F5" s="167"/>
      <c r="G5" s="112" t="s">
        <v>727</v>
      </c>
      <c r="H5" s="112" t="s">
        <v>728</v>
      </c>
      <c r="I5" s="77" t="s">
        <v>283</v>
      </c>
      <c r="J5" s="113" t="s">
        <v>801</v>
      </c>
      <c r="K5" s="115">
        <v>15</v>
      </c>
    </row>
    <row r="6" spans="1:11" ht="15.75" x14ac:dyDescent="0.25">
      <c r="A6" s="76" t="s">
        <v>761</v>
      </c>
      <c r="B6" s="76" t="s">
        <v>761</v>
      </c>
      <c r="C6" s="82" t="s">
        <v>170</v>
      </c>
      <c r="D6" s="65" t="s">
        <v>26</v>
      </c>
      <c r="E6" s="138">
        <v>335</v>
      </c>
      <c r="F6" s="167"/>
      <c r="G6" s="112" t="s">
        <v>698</v>
      </c>
      <c r="H6" s="112" t="s">
        <v>746</v>
      </c>
      <c r="I6" s="77" t="s">
        <v>211</v>
      </c>
      <c r="J6" s="113" t="s">
        <v>824</v>
      </c>
      <c r="K6" s="115">
        <v>14</v>
      </c>
    </row>
    <row r="7" spans="1:11" ht="15.75" x14ac:dyDescent="0.25">
      <c r="A7" s="76" t="s">
        <v>727</v>
      </c>
      <c r="B7" s="76" t="s">
        <v>742</v>
      </c>
      <c r="C7" s="82" t="s">
        <v>744</v>
      </c>
      <c r="D7" s="65" t="s">
        <v>745</v>
      </c>
      <c r="E7" s="138">
        <v>276</v>
      </c>
      <c r="F7" s="167"/>
      <c r="G7" s="112" t="s">
        <v>701</v>
      </c>
      <c r="H7" s="112" t="s">
        <v>699</v>
      </c>
      <c r="I7" s="77" t="s">
        <v>117</v>
      </c>
      <c r="J7" s="113" t="s">
        <v>852</v>
      </c>
      <c r="K7" s="115">
        <v>10</v>
      </c>
    </row>
    <row r="8" spans="1:11" ht="15.75" x14ac:dyDescent="0.25">
      <c r="A8" s="76" t="s">
        <v>701</v>
      </c>
      <c r="B8" s="76" t="s">
        <v>699</v>
      </c>
      <c r="C8" s="82" t="s">
        <v>109</v>
      </c>
      <c r="D8" s="65" t="s">
        <v>778</v>
      </c>
      <c r="E8" s="138">
        <v>177</v>
      </c>
      <c r="F8" s="167"/>
      <c r="G8" s="112" t="s">
        <v>727</v>
      </c>
      <c r="H8" s="112" t="s">
        <v>742</v>
      </c>
      <c r="I8" s="77" t="s">
        <v>307</v>
      </c>
      <c r="J8" s="113" t="s">
        <v>817</v>
      </c>
      <c r="K8" s="115">
        <v>9</v>
      </c>
    </row>
    <row r="9" spans="1:11" ht="30" x14ac:dyDescent="0.25">
      <c r="A9" s="76" t="s">
        <v>698</v>
      </c>
      <c r="B9" s="76" t="s">
        <v>746</v>
      </c>
      <c r="C9" s="82" t="s">
        <v>754</v>
      </c>
      <c r="D9" s="65" t="s">
        <v>755</v>
      </c>
      <c r="E9" s="138">
        <v>159</v>
      </c>
      <c r="F9" s="167"/>
      <c r="G9" s="112" t="s">
        <v>698</v>
      </c>
      <c r="H9" s="76" t="s">
        <v>952</v>
      </c>
      <c r="I9" s="77" t="s">
        <v>260</v>
      </c>
      <c r="J9" s="113" t="s">
        <v>795</v>
      </c>
      <c r="K9" s="115">
        <v>9</v>
      </c>
    </row>
    <row r="10" spans="1:11" ht="15.75" x14ac:dyDescent="0.25">
      <c r="A10" s="76" t="s">
        <v>761</v>
      </c>
      <c r="B10" s="76" t="s">
        <v>761</v>
      </c>
      <c r="C10" s="82" t="s">
        <v>171</v>
      </c>
      <c r="D10" s="65" t="s">
        <v>23</v>
      </c>
      <c r="E10" s="138">
        <v>122</v>
      </c>
      <c r="F10" s="167"/>
      <c r="G10" s="112" t="s">
        <v>701</v>
      </c>
      <c r="H10" s="112" t="s">
        <v>702</v>
      </c>
      <c r="I10" s="77" t="s">
        <v>336</v>
      </c>
      <c r="J10" s="113" t="s">
        <v>796</v>
      </c>
      <c r="K10" s="115">
        <v>9</v>
      </c>
    </row>
    <row r="11" spans="1:11" ht="45" x14ac:dyDescent="0.25">
      <c r="A11" s="76" t="s">
        <v>727</v>
      </c>
      <c r="B11" s="76" t="s">
        <v>742</v>
      </c>
      <c r="C11" s="82" t="s">
        <v>757</v>
      </c>
      <c r="D11" s="65" t="s">
        <v>758</v>
      </c>
      <c r="E11" s="138">
        <v>115</v>
      </c>
      <c r="F11" s="167"/>
      <c r="G11" s="112" t="s">
        <v>698</v>
      </c>
      <c r="H11" s="112" t="s">
        <v>709</v>
      </c>
      <c r="I11" s="77" t="s">
        <v>496</v>
      </c>
      <c r="J11" s="113" t="s">
        <v>833</v>
      </c>
      <c r="K11" s="115">
        <v>8</v>
      </c>
    </row>
    <row r="12" spans="1:11" ht="15.75" x14ac:dyDescent="0.25">
      <c r="A12" s="76" t="s">
        <v>727</v>
      </c>
      <c r="B12" s="76" t="s">
        <v>728</v>
      </c>
      <c r="C12" s="82" t="s">
        <v>277</v>
      </c>
      <c r="D12" s="65" t="s">
        <v>913</v>
      </c>
      <c r="E12" s="138">
        <v>111</v>
      </c>
      <c r="F12" s="167"/>
      <c r="G12" s="112" t="s">
        <v>727</v>
      </c>
      <c r="H12" s="112" t="s">
        <v>742</v>
      </c>
      <c r="I12" s="77" t="s">
        <v>416</v>
      </c>
      <c r="J12" s="113" t="s">
        <v>820</v>
      </c>
      <c r="K12" s="115">
        <v>8</v>
      </c>
    </row>
    <row r="13" spans="1:11" ht="15.75" x14ac:dyDescent="0.25">
      <c r="A13" s="76" t="s">
        <v>727</v>
      </c>
      <c r="B13" s="76" t="s">
        <v>742</v>
      </c>
      <c r="C13" s="82" t="s">
        <v>98</v>
      </c>
      <c r="D13" s="65" t="s">
        <v>748</v>
      </c>
      <c r="E13" s="138">
        <v>94</v>
      </c>
      <c r="F13" s="167"/>
      <c r="G13" s="112" t="s">
        <v>698</v>
      </c>
      <c r="H13" s="76" t="s">
        <v>952</v>
      </c>
      <c r="I13" s="77" t="s">
        <v>834</v>
      </c>
      <c r="J13" s="113" t="s">
        <v>835</v>
      </c>
      <c r="K13" s="115">
        <v>8</v>
      </c>
    </row>
    <row r="14" spans="1:11" ht="15.75" x14ac:dyDescent="0.25">
      <c r="A14" s="76" t="s">
        <v>761</v>
      </c>
      <c r="B14" s="76" t="s">
        <v>761</v>
      </c>
      <c r="C14" s="82" t="s">
        <v>172</v>
      </c>
      <c r="D14" s="65" t="s">
        <v>24</v>
      </c>
      <c r="E14" s="138">
        <v>93</v>
      </c>
      <c r="F14" s="167"/>
      <c r="G14" s="112" t="s">
        <v>704</v>
      </c>
      <c r="H14" s="112" t="s">
        <v>705</v>
      </c>
      <c r="I14" s="77" t="s">
        <v>802</v>
      </c>
      <c r="J14" s="113" t="s">
        <v>803</v>
      </c>
      <c r="K14" s="115">
        <v>8</v>
      </c>
    </row>
    <row r="15" spans="1:11" ht="15.75" x14ac:dyDescent="0.25">
      <c r="A15" s="76" t="s">
        <v>701</v>
      </c>
      <c r="B15" s="76" t="s">
        <v>736</v>
      </c>
      <c r="C15" s="82" t="s">
        <v>161</v>
      </c>
      <c r="D15" s="65" t="s">
        <v>737</v>
      </c>
      <c r="E15" s="138">
        <v>61</v>
      </c>
      <c r="F15" s="167"/>
      <c r="G15" s="112" t="s">
        <v>698</v>
      </c>
      <c r="H15" s="112" t="s">
        <v>709</v>
      </c>
      <c r="I15" s="77" t="s">
        <v>268</v>
      </c>
      <c r="J15" s="113" t="s">
        <v>815</v>
      </c>
      <c r="K15" s="115">
        <v>7</v>
      </c>
    </row>
    <row r="16" spans="1:11" ht="15.75" x14ac:dyDescent="0.25">
      <c r="A16" s="76" t="s">
        <v>704</v>
      </c>
      <c r="B16" s="76" t="s">
        <v>705</v>
      </c>
      <c r="C16" s="82" t="s">
        <v>707</v>
      </c>
      <c r="D16" s="65" t="s">
        <v>708</v>
      </c>
      <c r="E16" s="138">
        <v>37</v>
      </c>
      <c r="F16" s="167"/>
      <c r="G16" s="112" t="s">
        <v>727</v>
      </c>
      <c r="H16" s="112" t="s">
        <v>728</v>
      </c>
      <c r="I16" s="77" t="s">
        <v>286</v>
      </c>
      <c r="J16" s="113" t="s">
        <v>800</v>
      </c>
      <c r="K16" s="115">
        <v>6</v>
      </c>
    </row>
    <row r="17" spans="1:11" ht="15.75" x14ac:dyDescent="0.25">
      <c r="A17" s="76" t="s">
        <v>698</v>
      </c>
      <c r="B17" s="76" t="s">
        <v>709</v>
      </c>
      <c r="C17" s="82" t="s">
        <v>764</v>
      </c>
      <c r="D17" s="65" t="s">
        <v>765</v>
      </c>
      <c r="E17" s="138">
        <v>35</v>
      </c>
      <c r="F17" s="167"/>
      <c r="G17" s="112" t="s">
        <v>698</v>
      </c>
      <c r="H17" s="76" t="s">
        <v>952</v>
      </c>
      <c r="I17" s="77" t="s">
        <v>270</v>
      </c>
      <c r="J17" s="113" t="s">
        <v>849</v>
      </c>
      <c r="K17" s="115">
        <v>5</v>
      </c>
    </row>
    <row r="18" spans="1:11" ht="15.75" x14ac:dyDescent="0.25">
      <c r="A18" s="76" t="s">
        <v>727</v>
      </c>
      <c r="B18" s="76" t="s">
        <v>742</v>
      </c>
      <c r="C18" s="82" t="s">
        <v>255</v>
      </c>
      <c r="D18" s="65" t="s">
        <v>743</v>
      </c>
      <c r="E18" s="138">
        <v>30</v>
      </c>
      <c r="F18" s="167"/>
      <c r="G18" s="112" t="s">
        <v>698</v>
      </c>
      <c r="H18" s="76" t="s">
        <v>952</v>
      </c>
      <c r="I18" s="77" t="s">
        <v>813</v>
      </c>
      <c r="J18" s="113" t="s">
        <v>814</v>
      </c>
      <c r="K18" s="115">
        <v>5</v>
      </c>
    </row>
    <row r="19" spans="1:11" ht="15.75" x14ac:dyDescent="0.25">
      <c r="A19" s="76" t="s">
        <v>698</v>
      </c>
      <c r="B19" s="76" t="s">
        <v>952</v>
      </c>
      <c r="C19" s="82" t="s">
        <v>769</v>
      </c>
      <c r="D19" s="65" t="s">
        <v>770</v>
      </c>
      <c r="E19" s="138">
        <v>27</v>
      </c>
      <c r="F19" s="167"/>
      <c r="G19" s="112" t="s">
        <v>704</v>
      </c>
      <c r="H19" s="112" t="s">
        <v>705</v>
      </c>
      <c r="I19" s="77" t="s">
        <v>198</v>
      </c>
      <c r="J19" s="113" t="s">
        <v>838</v>
      </c>
      <c r="K19" s="115">
        <v>4</v>
      </c>
    </row>
    <row r="20" spans="1:11" ht="15.75" x14ac:dyDescent="0.25">
      <c r="A20" s="76" t="s">
        <v>698</v>
      </c>
      <c r="B20" s="76" t="s">
        <v>746</v>
      </c>
      <c r="C20" s="82" t="s">
        <v>207</v>
      </c>
      <c r="D20" s="65" t="s">
        <v>753</v>
      </c>
      <c r="E20" s="138">
        <v>25</v>
      </c>
      <c r="F20" s="167"/>
      <c r="G20" s="112" t="s">
        <v>704</v>
      </c>
      <c r="H20" s="112" t="s">
        <v>705</v>
      </c>
      <c r="I20" s="77" t="s">
        <v>378</v>
      </c>
      <c r="J20" s="113" t="s">
        <v>805</v>
      </c>
      <c r="K20" s="115">
        <v>4</v>
      </c>
    </row>
    <row r="21" spans="1:11" ht="15.75" x14ac:dyDescent="0.25">
      <c r="A21" s="76" t="s">
        <v>701</v>
      </c>
      <c r="B21" s="76" t="s">
        <v>702</v>
      </c>
      <c r="C21" s="82" t="s">
        <v>153</v>
      </c>
      <c r="D21" s="65" t="s">
        <v>720</v>
      </c>
      <c r="E21" s="138">
        <v>24</v>
      </c>
      <c r="F21" s="167"/>
      <c r="G21" s="112" t="s">
        <v>698</v>
      </c>
      <c r="H21" s="76" t="s">
        <v>952</v>
      </c>
      <c r="I21" s="77" t="s">
        <v>839</v>
      </c>
      <c r="J21" s="113" t="s">
        <v>840</v>
      </c>
      <c r="K21" s="115">
        <v>4</v>
      </c>
    </row>
    <row r="22" spans="1:11" ht="15.75" x14ac:dyDescent="0.25">
      <c r="A22" s="76" t="s">
        <v>701</v>
      </c>
      <c r="B22" s="76" t="s">
        <v>699</v>
      </c>
      <c r="C22" s="82" t="s">
        <v>38</v>
      </c>
      <c r="D22" s="65" t="s">
        <v>768</v>
      </c>
      <c r="E22" s="138">
        <v>24</v>
      </c>
      <c r="F22" s="167"/>
      <c r="G22" s="112" t="s">
        <v>701</v>
      </c>
      <c r="H22" s="112" t="s">
        <v>699</v>
      </c>
      <c r="I22" s="77" t="s">
        <v>830</v>
      </c>
      <c r="J22" s="113" t="s">
        <v>831</v>
      </c>
      <c r="K22" s="115">
        <v>4</v>
      </c>
    </row>
    <row r="23" spans="1:11" ht="15.75" x14ac:dyDescent="0.25">
      <c r="A23" s="76" t="s">
        <v>727</v>
      </c>
      <c r="B23" s="76" t="s">
        <v>787</v>
      </c>
      <c r="C23" s="82" t="s">
        <v>95</v>
      </c>
      <c r="D23" s="65" t="s">
        <v>788</v>
      </c>
      <c r="E23" s="138">
        <v>24</v>
      </c>
      <c r="F23" s="167"/>
      <c r="G23" s="112" t="s">
        <v>698</v>
      </c>
      <c r="H23" s="112" t="s">
        <v>709</v>
      </c>
      <c r="I23" s="77" t="s">
        <v>811</v>
      </c>
      <c r="J23" s="113" t="s">
        <v>812</v>
      </c>
      <c r="K23" s="115">
        <v>4</v>
      </c>
    </row>
    <row r="24" spans="1:11" ht="30" x14ac:dyDescent="0.25">
      <c r="A24" s="76" t="s">
        <v>727</v>
      </c>
      <c r="B24" s="76" t="s">
        <v>728</v>
      </c>
      <c r="C24" s="82" t="s">
        <v>280</v>
      </c>
      <c r="D24" s="65" t="s">
        <v>729</v>
      </c>
      <c r="E24" s="138">
        <v>23</v>
      </c>
      <c r="F24" s="167"/>
      <c r="G24" s="112" t="s">
        <v>698</v>
      </c>
      <c r="H24" s="112" t="s">
        <v>709</v>
      </c>
      <c r="I24" s="77" t="s">
        <v>807</v>
      </c>
      <c r="J24" s="113" t="s">
        <v>808</v>
      </c>
      <c r="K24" s="115">
        <v>4</v>
      </c>
    </row>
    <row r="25" spans="1:11" ht="15.75" x14ac:dyDescent="0.25">
      <c r="A25" s="76" t="s">
        <v>701</v>
      </c>
      <c r="B25" s="76" t="s">
        <v>699</v>
      </c>
      <c r="C25" s="82" t="s">
        <v>115</v>
      </c>
      <c r="D25" s="65" t="s">
        <v>767</v>
      </c>
      <c r="E25" s="138">
        <v>23</v>
      </c>
      <c r="F25" s="167"/>
      <c r="G25" s="112" t="s">
        <v>701</v>
      </c>
      <c r="H25" s="112" t="s">
        <v>699</v>
      </c>
      <c r="I25" s="77" t="s">
        <v>828</v>
      </c>
      <c r="J25" s="113" t="s">
        <v>829</v>
      </c>
      <c r="K25" s="115">
        <v>4</v>
      </c>
    </row>
    <row r="26" spans="1:11" ht="15.75" x14ac:dyDescent="0.25">
      <c r="A26" s="76" t="s">
        <v>698</v>
      </c>
      <c r="B26" s="76" t="s">
        <v>746</v>
      </c>
      <c r="C26" s="82" t="s">
        <v>205</v>
      </c>
      <c r="D26" s="65" t="s">
        <v>747</v>
      </c>
      <c r="E26" s="138">
        <v>22</v>
      </c>
      <c r="F26" s="167"/>
      <c r="G26" s="112" t="s">
        <v>698</v>
      </c>
      <c r="H26" s="112" t="s">
        <v>709</v>
      </c>
      <c r="I26" s="77" t="s">
        <v>247</v>
      </c>
      <c r="J26" s="113" t="s">
        <v>845</v>
      </c>
      <c r="K26" s="115">
        <v>3</v>
      </c>
    </row>
    <row r="27" spans="1:11" ht="15.75" x14ac:dyDescent="0.25">
      <c r="A27" s="76" t="s">
        <v>698</v>
      </c>
      <c r="B27" s="76" t="s">
        <v>952</v>
      </c>
      <c r="C27" s="82" t="s">
        <v>257</v>
      </c>
      <c r="D27" s="65" t="s">
        <v>779</v>
      </c>
      <c r="E27" s="138">
        <v>21</v>
      </c>
      <c r="F27" s="167"/>
      <c r="G27" s="112" t="s">
        <v>727</v>
      </c>
      <c r="H27" s="112" t="s">
        <v>742</v>
      </c>
      <c r="I27" s="77" t="s">
        <v>525</v>
      </c>
      <c r="J27" s="113" t="s">
        <v>846</v>
      </c>
      <c r="K27" s="115">
        <v>3</v>
      </c>
    </row>
    <row r="28" spans="1:11" ht="30" x14ac:dyDescent="0.25">
      <c r="A28" s="76" t="s">
        <v>727</v>
      </c>
      <c r="B28" s="76" t="s">
        <v>728</v>
      </c>
      <c r="C28" s="82" t="s">
        <v>94</v>
      </c>
      <c r="D28" s="65" t="s">
        <v>786</v>
      </c>
      <c r="E28" s="138">
        <v>15</v>
      </c>
      <c r="F28" s="167"/>
      <c r="G28" s="112" t="s">
        <v>704</v>
      </c>
      <c r="H28" s="112" t="s">
        <v>705</v>
      </c>
      <c r="I28" s="77" t="s">
        <v>798</v>
      </c>
      <c r="J28" s="113" t="s">
        <v>799</v>
      </c>
      <c r="K28" s="115">
        <v>3</v>
      </c>
    </row>
    <row r="29" spans="1:11" ht="15.75" x14ac:dyDescent="0.25">
      <c r="A29" s="76" t="s">
        <v>751</v>
      </c>
      <c r="B29" s="76" t="s">
        <v>709</v>
      </c>
      <c r="C29" s="82" t="s">
        <v>250</v>
      </c>
      <c r="D29" s="65" t="s">
        <v>22</v>
      </c>
      <c r="E29" s="138">
        <v>14</v>
      </c>
      <c r="F29" s="167"/>
      <c r="G29" s="112" t="s">
        <v>704</v>
      </c>
      <c r="H29" s="112" t="s">
        <v>705</v>
      </c>
      <c r="I29" s="77" t="s">
        <v>537</v>
      </c>
      <c r="J29" s="113" t="s">
        <v>841</v>
      </c>
      <c r="K29" s="115">
        <v>2</v>
      </c>
    </row>
    <row r="30" spans="1:11" ht="15.75" x14ac:dyDescent="0.25">
      <c r="A30" s="76" t="s">
        <v>761</v>
      </c>
      <c r="B30" s="76" t="s">
        <v>761</v>
      </c>
      <c r="C30" s="82" t="s">
        <v>762</v>
      </c>
      <c r="D30" s="65" t="s">
        <v>763</v>
      </c>
      <c r="E30" s="138">
        <v>14</v>
      </c>
      <c r="F30" s="167"/>
      <c r="G30" s="112" t="s">
        <v>761</v>
      </c>
      <c r="H30" s="112" t="s">
        <v>761</v>
      </c>
      <c r="I30" s="77" t="s">
        <v>317</v>
      </c>
      <c r="J30" s="113" t="s">
        <v>797</v>
      </c>
      <c r="K30" s="115">
        <v>2</v>
      </c>
    </row>
    <row r="31" spans="1:11" ht="15.75" x14ac:dyDescent="0.25">
      <c r="A31" s="76" t="s">
        <v>701</v>
      </c>
      <c r="B31" s="76" t="s">
        <v>699</v>
      </c>
      <c r="C31" s="82" t="s">
        <v>344</v>
      </c>
      <c r="D31" s="65" t="s">
        <v>918</v>
      </c>
      <c r="E31" s="138">
        <v>14</v>
      </c>
      <c r="F31" s="167"/>
      <c r="G31" s="112" t="s">
        <v>701</v>
      </c>
      <c r="H31" s="112" t="s">
        <v>702</v>
      </c>
      <c r="I31" s="77" t="s">
        <v>159</v>
      </c>
      <c r="J31" s="113" t="s">
        <v>825</v>
      </c>
      <c r="K31" s="115">
        <v>2</v>
      </c>
    </row>
    <row r="32" spans="1:11" ht="15.75" x14ac:dyDescent="0.25">
      <c r="A32" s="76" t="s">
        <v>727</v>
      </c>
      <c r="B32" s="76" t="s">
        <v>742</v>
      </c>
      <c r="C32" s="82" t="s">
        <v>776</v>
      </c>
      <c r="D32" s="65" t="s">
        <v>777</v>
      </c>
      <c r="E32" s="138">
        <v>13</v>
      </c>
      <c r="F32" s="167"/>
      <c r="G32" s="112" t="s">
        <v>701</v>
      </c>
      <c r="H32" s="112" t="s">
        <v>699</v>
      </c>
      <c r="I32" s="77" t="s">
        <v>826</v>
      </c>
      <c r="J32" s="113" t="s">
        <v>827</v>
      </c>
      <c r="K32" s="115">
        <v>2</v>
      </c>
    </row>
    <row r="33" spans="1:11" ht="15.75" x14ac:dyDescent="0.25">
      <c r="A33" s="76" t="s">
        <v>704</v>
      </c>
      <c r="B33" s="76" t="s">
        <v>705</v>
      </c>
      <c r="C33" s="82" t="s">
        <v>732</v>
      </c>
      <c r="D33" s="65" t="s">
        <v>733</v>
      </c>
      <c r="E33" s="138">
        <v>12</v>
      </c>
      <c r="F33" s="167"/>
      <c r="G33" s="112" t="s">
        <v>704</v>
      </c>
      <c r="H33" s="112" t="s">
        <v>705</v>
      </c>
      <c r="I33" s="77" t="s">
        <v>836</v>
      </c>
      <c r="J33" s="113" t="s">
        <v>837</v>
      </c>
      <c r="K33" s="115">
        <v>2</v>
      </c>
    </row>
    <row r="34" spans="1:11" ht="15.75" x14ac:dyDescent="0.25">
      <c r="A34" s="76" t="s">
        <v>727</v>
      </c>
      <c r="B34" s="76" t="s">
        <v>728</v>
      </c>
      <c r="C34" s="82" t="s">
        <v>92</v>
      </c>
      <c r="D34" s="65" t="s">
        <v>784</v>
      </c>
      <c r="E34" s="138">
        <v>12</v>
      </c>
      <c r="F34" s="167"/>
      <c r="G34" s="112" t="s">
        <v>727</v>
      </c>
      <c r="H34" s="112" t="s">
        <v>742</v>
      </c>
      <c r="I34" s="77" t="s">
        <v>71</v>
      </c>
      <c r="J34" s="113" t="s">
        <v>823</v>
      </c>
      <c r="K34" s="115">
        <v>2</v>
      </c>
    </row>
    <row r="35" spans="1:11" ht="15.75" x14ac:dyDescent="0.25">
      <c r="A35" s="76" t="s">
        <v>701</v>
      </c>
      <c r="B35" s="76" t="s">
        <v>699</v>
      </c>
      <c r="C35" s="82" t="s">
        <v>32</v>
      </c>
      <c r="D35" s="65" t="s">
        <v>722</v>
      </c>
      <c r="E35" s="138">
        <v>11</v>
      </c>
      <c r="F35" s="167"/>
      <c r="G35" s="112" t="s">
        <v>727</v>
      </c>
      <c r="H35" s="112" t="s">
        <v>742</v>
      </c>
      <c r="I35" s="77">
        <v>258</v>
      </c>
      <c r="J35" s="113" t="s">
        <v>914</v>
      </c>
      <c r="K35" s="115">
        <v>2</v>
      </c>
    </row>
    <row r="36" spans="1:11" ht="15.75" x14ac:dyDescent="0.25">
      <c r="A36" s="76" t="s">
        <v>701</v>
      </c>
      <c r="B36" s="76" t="s">
        <v>699</v>
      </c>
      <c r="C36" s="82" t="s">
        <v>121</v>
      </c>
      <c r="D36" s="65" t="s">
        <v>713</v>
      </c>
      <c r="E36" s="138">
        <v>11</v>
      </c>
      <c r="F36" s="167"/>
      <c r="G36" s="112" t="s">
        <v>698</v>
      </c>
      <c r="H36" s="112" t="s">
        <v>1239</v>
      </c>
      <c r="I36" s="77" t="s">
        <v>273</v>
      </c>
      <c r="J36" s="113" t="s">
        <v>857</v>
      </c>
      <c r="K36" s="115">
        <v>1</v>
      </c>
    </row>
    <row r="37" spans="1:11" ht="15.75" x14ac:dyDescent="0.25">
      <c r="A37" s="76" t="s">
        <v>704</v>
      </c>
      <c r="B37" s="76" t="s">
        <v>705</v>
      </c>
      <c r="C37" s="82" t="s">
        <v>772</v>
      </c>
      <c r="D37" s="65" t="s">
        <v>773</v>
      </c>
      <c r="E37" s="138">
        <v>11</v>
      </c>
      <c r="F37" s="167"/>
      <c r="G37" s="112" t="s">
        <v>698</v>
      </c>
      <c r="H37" s="112" t="s">
        <v>709</v>
      </c>
      <c r="I37" s="77" t="s">
        <v>233</v>
      </c>
      <c r="J37" s="113" t="s">
        <v>806</v>
      </c>
      <c r="K37" s="115">
        <v>1</v>
      </c>
    </row>
    <row r="38" spans="1:11" ht="15.75" x14ac:dyDescent="0.25">
      <c r="A38" s="76" t="s">
        <v>704</v>
      </c>
      <c r="B38" s="76" t="s">
        <v>705</v>
      </c>
      <c r="C38" s="82" t="s">
        <v>190</v>
      </c>
      <c r="D38" s="65" t="s">
        <v>719</v>
      </c>
      <c r="E38" s="138">
        <v>10</v>
      </c>
      <c r="F38" s="167"/>
      <c r="G38" s="112" t="s">
        <v>727</v>
      </c>
      <c r="H38" s="112" t="s">
        <v>742</v>
      </c>
      <c r="I38" s="77">
        <v>257</v>
      </c>
      <c r="J38" s="113" t="s">
        <v>674</v>
      </c>
      <c r="K38" s="115">
        <v>1</v>
      </c>
    </row>
    <row r="39" spans="1:11" ht="15.75" x14ac:dyDescent="0.25">
      <c r="A39" s="76" t="s">
        <v>701</v>
      </c>
      <c r="B39" s="76" t="s">
        <v>699</v>
      </c>
      <c r="C39" s="82" t="s">
        <v>127</v>
      </c>
      <c r="D39" s="65" t="s">
        <v>781</v>
      </c>
      <c r="E39" s="138">
        <v>10</v>
      </c>
      <c r="F39" s="167"/>
      <c r="G39" s="112"/>
      <c r="H39" s="112"/>
      <c r="I39" s="77"/>
      <c r="J39" s="113"/>
      <c r="K39" s="115"/>
    </row>
    <row r="40" spans="1:11" ht="15.75" x14ac:dyDescent="0.25">
      <c r="A40" s="76" t="s">
        <v>704</v>
      </c>
      <c r="B40" s="76" t="s">
        <v>705</v>
      </c>
      <c r="C40" s="82" t="s">
        <v>194</v>
      </c>
      <c r="D40" s="65" t="s">
        <v>726</v>
      </c>
      <c r="E40" s="138">
        <v>10</v>
      </c>
      <c r="F40" s="167"/>
      <c r="G40" s="112"/>
      <c r="H40" s="112"/>
      <c r="I40" s="77"/>
      <c r="J40" s="113"/>
      <c r="K40" s="115"/>
    </row>
    <row r="41" spans="1:11" ht="15.75" x14ac:dyDescent="0.25">
      <c r="A41" s="76" t="s">
        <v>698</v>
      </c>
      <c r="B41" s="76" t="s">
        <v>709</v>
      </c>
      <c r="C41" s="82" t="s">
        <v>227</v>
      </c>
      <c r="D41" s="65" t="s">
        <v>766</v>
      </c>
      <c r="E41" s="138">
        <v>10</v>
      </c>
      <c r="F41" s="167"/>
      <c r="G41" s="112"/>
      <c r="H41" s="112"/>
      <c r="I41" s="77"/>
      <c r="J41" s="113"/>
      <c r="K41" s="115"/>
    </row>
    <row r="42" spans="1:11" ht="19.5" thickBot="1" x14ac:dyDescent="0.3">
      <c r="A42" s="76" t="s">
        <v>698</v>
      </c>
      <c r="B42" s="76" t="s">
        <v>709</v>
      </c>
      <c r="C42" s="82" t="s">
        <v>224</v>
      </c>
      <c r="D42" s="65" t="s">
        <v>790</v>
      </c>
      <c r="E42" s="138">
        <v>10</v>
      </c>
      <c r="F42" s="167"/>
      <c r="G42" s="475" t="s">
        <v>859</v>
      </c>
      <c r="H42" s="476"/>
      <c r="I42" s="476"/>
      <c r="J42" s="477"/>
      <c r="K42" s="175">
        <v>1</v>
      </c>
    </row>
    <row r="43" spans="1:11" ht="31.5" x14ac:dyDescent="0.25">
      <c r="A43" s="76" t="s">
        <v>698</v>
      </c>
      <c r="B43" s="76" t="s">
        <v>709</v>
      </c>
      <c r="C43" s="82" t="s">
        <v>239</v>
      </c>
      <c r="D43" s="65" t="s">
        <v>752</v>
      </c>
      <c r="E43" s="138">
        <v>9</v>
      </c>
      <c r="F43" s="167"/>
      <c r="G43" s="152" t="s">
        <v>18</v>
      </c>
      <c r="H43" s="152" t="s">
        <v>19</v>
      </c>
      <c r="I43" s="152" t="s">
        <v>668</v>
      </c>
      <c r="J43" s="152" t="s">
        <v>695</v>
      </c>
      <c r="K43" s="152" t="s">
        <v>886</v>
      </c>
    </row>
    <row r="44" spans="1:11" ht="30" x14ac:dyDescent="0.25">
      <c r="A44" s="76" t="s">
        <v>701</v>
      </c>
      <c r="B44" s="76" t="s">
        <v>699</v>
      </c>
      <c r="C44" s="82" t="s">
        <v>759</v>
      </c>
      <c r="D44" s="65" t="s">
        <v>760</v>
      </c>
      <c r="E44" s="138">
        <v>9</v>
      </c>
      <c r="F44" s="167"/>
      <c r="G44" s="76" t="s">
        <v>704</v>
      </c>
      <c r="H44" s="76" t="s">
        <v>705</v>
      </c>
      <c r="I44" s="132" t="s">
        <v>618</v>
      </c>
      <c r="J44" s="133" t="s">
        <v>862</v>
      </c>
      <c r="K44" s="135">
        <v>1</v>
      </c>
    </row>
    <row r="45" spans="1:11" ht="15.75" x14ac:dyDescent="0.25">
      <c r="A45" s="76" t="s">
        <v>698</v>
      </c>
      <c r="B45" s="76" t="s">
        <v>709</v>
      </c>
      <c r="C45" s="82" t="s">
        <v>65</v>
      </c>
      <c r="D45" s="65" t="s">
        <v>712</v>
      </c>
      <c r="E45" s="138">
        <v>7</v>
      </c>
      <c r="F45" s="167"/>
      <c r="G45" s="112"/>
      <c r="H45" s="112"/>
      <c r="I45" s="77"/>
      <c r="J45" s="113"/>
      <c r="K45" s="115"/>
    </row>
    <row r="46" spans="1:11" ht="15.75" x14ac:dyDescent="0.25">
      <c r="A46" s="76" t="s">
        <v>698</v>
      </c>
      <c r="B46" s="76" t="s">
        <v>709</v>
      </c>
      <c r="C46" s="82" t="s">
        <v>70</v>
      </c>
      <c r="D46" s="65" t="s">
        <v>725</v>
      </c>
      <c r="E46" s="138">
        <v>6</v>
      </c>
      <c r="F46" s="167"/>
      <c r="G46" s="112"/>
      <c r="H46" s="112"/>
      <c r="I46" s="77"/>
      <c r="J46" s="113"/>
      <c r="K46" s="115"/>
    </row>
    <row r="47" spans="1:11" ht="15.75" x14ac:dyDescent="0.25">
      <c r="A47" s="76" t="s">
        <v>698</v>
      </c>
      <c r="B47" s="76" t="s">
        <v>709</v>
      </c>
      <c r="C47" s="82" t="s">
        <v>69</v>
      </c>
      <c r="D47" s="65" t="s">
        <v>724</v>
      </c>
      <c r="E47" s="138">
        <v>5</v>
      </c>
      <c r="F47" s="167"/>
      <c r="G47" s="112"/>
      <c r="H47" s="112"/>
      <c r="I47" s="77"/>
      <c r="J47" s="113"/>
      <c r="K47" s="115"/>
    </row>
    <row r="48" spans="1:11" ht="15.75" x14ac:dyDescent="0.25">
      <c r="A48" s="76" t="s">
        <v>698</v>
      </c>
      <c r="B48" s="76" t="s">
        <v>709</v>
      </c>
      <c r="C48" s="82" t="s">
        <v>67</v>
      </c>
      <c r="D48" s="65" t="s">
        <v>721</v>
      </c>
      <c r="E48" s="138">
        <v>5</v>
      </c>
      <c r="F48" s="167"/>
      <c r="G48" s="112"/>
      <c r="H48" s="112"/>
      <c r="I48" s="77"/>
      <c r="J48" s="113"/>
      <c r="K48" s="115"/>
    </row>
    <row r="49" spans="1:11" ht="15.75" x14ac:dyDescent="0.25">
      <c r="A49" s="76" t="s">
        <v>698</v>
      </c>
      <c r="B49" s="76" t="s">
        <v>709</v>
      </c>
      <c r="C49" s="82" t="s">
        <v>225</v>
      </c>
      <c r="D49" s="65" t="s">
        <v>780</v>
      </c>
      <c r="E49" s="138">
        <v>5</v>
      </c>
      <c r="F49" s="167"/>
      <c r="G49" s="112"/>
      <c r="H49" s="112"/>
      <c r="I49" s="77"/>
      <c r="J49" s="113"/>
      <c r="K49" s="115"/>
    </row>
    <row r="50" spans="1:11" ht="15.75" x14ac:dyDescent="0.25">
      <c r="A50" s="76" t="s">
        <v>727</v>
      </c>
      <c r="B50" s="76" t="s">
        <v>742</v>
      </c>
      <c r="C50" s="82" t="s">
        <v>904</v>
      </c>
      <c r="D50" s="65" t="s">
        <v>910</v>
      </c>
      <c r="E50" s="138">
        <v>5</v>
      </c>
      <c r="F50" s="167"/>
      <c r="G50" s="112"/>
      <c r="H50" s="112"/>
      <c r="I50" s="77"/>
      <c r="J50" s="113"/>
      <c r="K50" s="115"/>
    </row>
    <row r="51" spans="1:11" ht="15.75" x14ac:dyDescent="0.25">
      <c r="A51" s="76" t="s">
        <v>701</v>
      </c>
      <c r="B51" s="76" t="s">
        <v>702</v>
      </c>
      <c r="C51" s="82">
        <v>608</v>
      </c>
      <c r="D51" s="65" t="s">
        <v>703</v>
      </c>
      <c r="E51" s="138">
        <v>4</v>
      </c>
      <c r="F51" s="167"/>
      <c r="G51" s="112"/>
      <c r="H51" s="112"/>
      <c r="I51" s="77"/>
      <c r="J51" s="113"/>
      <c r="K51" s="115"/>
    </row>
    <row r="52" spans="1:11" ht="15.75" x14ac:dyDescent="0.25">
      <c r="A52" s="76" t="s">
        <v>701</v>
      </c>
      <c r="B52" s="76" t="s">
        <v>699</v>
      </c>
      <c r="C52" s="82" t="s">
        <v>30</v>
      </c>
      <c r="D52" s="65" t="s">
        <v>718</v>
      </c>
      <c r="E52" s="138">
        <v>4</v>
      </c>
      <c r="F52" s="167"/>
      <c r="G52" s="112"/>
      <c r="H52" s="112"/>
      <c r="I52" s="77"/>
      <c r="J52" s="113"/>
      <c r="K52" s="115"/>
    </row>
    <row r="53" spans="1:11" ht="15.75" x14ac:dyDescent="0.25">
      <c r="A53" s="76" t="s">
        <v>698</v>
      </c>
      <c r="B53" s="76" t="s">
        <v>709</v>
      </c>
      <c r="C53" s="82" t="s">
        <v>243</v>
      </c>
      <c r="D53" s="65" t="s">
        <v>714</v>
      </c>
      <c r="E53" s="138">
        <v>3</v>
      </c>
      <c r="F53" s="167"/>
    </row>
    <row r="54" spans="1:11" ht="15.75" x14ac:dyDescent="0.25">
      <c r="A54" s="76" t="s">
        <v>727</v>
      </c>
      <c r="B54" s="76" t="s">
        <v>728</v>
      </c>
      <c r="C54" s="82" t="s">
        <v>93</v>
      </c>
      <c r="D54" s="65" t="s">
        <v>785</v>
      </c>
      <c r="E54" s="138">
        <v>3</v>
      </c>
      <c r="F54" s="167"/>
    </row>
    <row r="55" spans="1:11" ht="15.75" x14ac:dyDescent="0.25">
      <c r="A55" s="76" t="s">
        <v>704</v>
      </c>
      <c r="B55" s="76" t="s">
        <v>705</v>
      </c>
      <c r="C55" s="82">
        <v>344</v>
      </c>
      <c r="D55" s="65" t="s">
        <v>706</v>
      </c>
      <c r="E55" s="138">
        <v>2</v>
      </c>
      <c r="F55" s="167"/>
    </row>
    <row r="56" spans="1:11" ht="15.75" x14ac:dyDescent="0.25">
      <c r="A56" s="76" t="s">
        <v>698</v>
      </c>
      <c r="B56" s="76" t="s">
        <v>709</v>
      </c>
      <c r="C56" s="82" t="s">
        <v>905</v>
      </c>
      <c r="D56" s="65" t="s">
        <v>908</v>
      </c>
      <c r="E56" s="138">
        <v>2</v>
      </c>
      <c r="F56" s="167"/>
    </row>
    <row r="57" spans="1:11" ht="15.75" x14ac:dyDescent="0.25">
      <c r="A57" s="76" t="s">
        <v>698</v>
      </c>
      <c r="B57" s="76" t="s">
        <v>709</v>
      </c>
      <c r="C57" s="82" t="s">
        <v>730</v>
      </c>
      <c r="D57" s="65" t="s">
        <v>911</v>
      </c>
      <c r="E57" s="138">
        <v>2</v>
      </c>
      <c r="F57" s="167"/>
    </row>
    <row r="58" spans="1:11" ht="15.75" x14ac:dyDescent="0.25">
      <c r="A58" s="76" t="s">
        <v>698</v>
      </c>
      <c r="B58" s="76" t="s">
        <v>709</v>
      </c>
      <c r="C58" s="82" t="s">
        <v>731</v>
      </c>
      <c r="D58" s="65" t="s">
        <v>912</v>
      </c>
      <c r="E58" s="138">
        <v>2</v>
      </c>
      <c r="F58" s="167"/>
    </row>
    <row r="59" spans="1:11" ht="15.75" x14ac:dyDescent="0.25">
      <c r="A59" s="76" t="s">
        <v>727</v>
      </c>
      <c r="B59" s="76" t="s">
        <v>742</v>
      </c>
      <c r="C59" s="82" t="s">
        <v>96</v>
      </c>
      <c r="D59" s="65" t="s">
        <v>789</v>
      </c>
      <c r="E59" s="138">
        <v>2</v>
      </c>
      <c r="F59" s="167"/>
      <c r="G59" s="76"/>
      <c r="H59" s="76"/>
      <c r="I59" s="132"/>
      <c r="J59" s="133"/>
      <c r="K59" s="135"/>
    </row>
    <row r="60" spans="1:11" ht="15.75" x14ac:dyDescent="0.25">
      <c r="A60" s="76" t="s">
        <v>698</v>
      </c>
      <c r="B60" s="76" t="s">
        <v>709</v>
      </c>
      <c r="C60" s="82" t="s">
        <v>576</v>
      </c>
      <c r="D60" s="65" t="s">
        <v>907</v>
      </c>
      <c r="E60" s="138">
        <v>1</v>
      </c>
      <c r="F60" s="167"/>
      <c r="G60" s="76"/>
      <c r="H60" s="76"/>
      <c r="I60" s="132"/>
      <c r="J60" s="133"/>
      <c r="K60" s="135"/>
    </row>
    <row r="61" spans="1:11" ht="15.75" x14ac:dyDescent="0.25">
      <c r="A61" s="76" t="s">
        <v>704</v>
      </c>
      <c r="B61" s="76" t="s">
        <v>705</v>
      </c>
      <c r="C61" s="82" t="s">
        <v>195</v>
      </c>
      <c r="D61" s="65" t="s">
        <v>774</v>
      </c>
      <c r="E61" s="138">
        <v>1</v>
      </c>
      <c r="F61" s="167"/>
      <c r="G61" s="76"/>
      <c r="H61" s="76"/>
      <c r="I61" s="132"/>
      <c r="J61" s="133"/>
      <c r="K61" s="135"/>
    </row>
    <row r="62" spans="1:11" ht="15.75" x14ac:dyDescent="0.25">
      <c r="A62" s="76" t="s">
        <v>701</v>
      </c>
      <c r="B62" s="76" t="s">
        <v>699</v>
      </c>
      <c r="C62" s="82" t="s">
        <v>112</v>
      </c>
      <c r="D62" s="65" t="s">
        <v>775</v>
      </c>
      <c r="E62" s="138">
        <v>1</v>
      </c>
      <c r="F62" s="167"/>
    </row>
    <row r="63" spans="1:11" ht="15.75" x14ac:dyDescent="0.25">
      <c r="A63" s="76" t="s">
        <v>698</v>
      </c>
      <c r="B63" s="76" t="s">
        <v>746</v>
      </c>
      <c r="C63" s="82" t="s">
        <v>906</v>
      </c>
      <c r="D63" s="65" t="s">
        <v>909</v>
      </c>
      <c r="E63" s="138">
        <v>1</v>
      </c>
      <c r="F63" s="167"/>
      <c r="G63" s="76"/>
      <c r="H63" s="76"/>
      <c r="I63" s="132"/>
      <c r="J63" s="133"/>
      <c r="K63" s="135"/>
    </row>
    <row r="64" spans="1:11" ht="15.75" x14ac:dyDescent="0.25">
      <c r="A64" s="76" t="s">
        <v>698</v>
      </c>
      <c r="B64" s="76" t="s">
        <v>952</v>
      </c>
      <c r="C64" s="82" t="s">
        <v>738</v>
      </c>
      <c r="D64" s="65" t="s">
        <v>739</v>
      </c>
      <c r="E64" s="138">
        <v>1</v>
      </c>
      <c r="F64" s="167"/>
      <c r="G64" s="76"/>
      <c r="H64" s="76"/>
      <c r="I64" s="132"/>
      <c r="J64" s="133"/>
      <c r="K64" s="135"/>
    </row>
    <row r="65" spans="1:11" ht="15.75" x14ac:dyDescent="0.25">
      <c r="A65" s="76" t="s">
        <v>701</v>
      </c>
      <c r="B65" s="76" t="s">
        <v>699</v>
      </c>
      <c r="C65" s="82" t="s">
        <v>749</v>
      </c>
      <c r="D65" s="65" t="s">
        <v>750</v>
      </c>
      <c r="E65" s="138">
        <v>1</v>
      </c>
      <c r="F65" s="167"/>
      <c r="G65" s="76"/>
      <c r="H65" s="76"/>
      <c r="I65" s="132"/>
      <c r="J65" s="133"/>
      <c r="K65" s="135"/>
    </row>
    <row r="66" spans="1:11" x14ac:dyDescent="0.25">
      <c r="A66" s="198"/>
      <c r="B66" s="198"/>
      <c r="C66" s="82"/>
      <c r="D66" s="199"/>
      <c r="E66" s="155"/>
    </row>
    <row r="67" spans="1:11" x14ac:dyDescent="0.25">
      <c r="A67" s="198"/>
      <c r="B67" s="198"/>
      <c r="C67" s="82"/>
      <c r="D67" s="199"/>
      <c r="E67" s="155"/>
    </row>
    <row r="68" spans="1:11" x14ac:dyDescent="0.25">
      <c r="A68" s="166" t="s">
        <v>902</v>
      </c>
      <c r="B68" s="198"/>
      <c r="C68" s="82"/>
      <c r="D68" s="199"/>
      <c r="E68" s="155"/>
    </row>
    <row r="69" spans="1:11" x14ac:dyDescent="0.25">
      <c r="A69" s="198"/>
      <c r="B69" s="198"/>
      <c r="C69" s="82"/>
      <c r="D69" s="199"/>
      <c r="E69" s="155"/>
    </row>
    <row r="70" spans="1:11" x14ac:dyDescent="0.25">
      <c r="A70" s="198"/>
      <c r="B70" s="198"/>
      <c r="C70" s="82"/>
      <c r="D70" s="199"/>
      <c r="E70" s="155"/>
    </row>
    <row r="71" spans="1:11" x14ac:dyDescent="0.25">
      <c r="A71" s="198"/>
      <c r="B71" s="198"/>
      <c r="C71" s="82"/>
      <c r="D71" s="199"/>
      <c r="E71" s="155"/>
    </row>
    <row r="72" spans="1:11" x14ac:dyDescent="0.25">
      <c r="A72" s="198"/>
      <c r="B72" s="198"/>
      <c r="C72" s="82"/>
      <c r="D72" s="199"/>
      <c r="E72" s="155"/>
    </row>
    <row r="73" spans="1:11" x14ac:dyDescent="0.25">
      <c r="A73" s="198"/>
      <c r="B73" s="198"/>
      <c r="C73" s="82"/>
      <c r="D73" s="199"/>
      <c r="E73" s="155"/>
    </row>
    <row r="74" spans="1:11" x14ac:dyDescent="0.25">
      <c r="A74" s="198"/>
      <c r="B74" s="198"/>
      <c r="C74" s="82"/>
      <c r="D74" s="199"/>
      <c r="E74" s="155"/>
    </row>
    <row r="75" spans="1:11" x14ac:dyDescent="0.25">
      <c r="A75" s="198"/>
      <c r="B75" s="198"/>
      <c r="C75" s="82"/>
      <c r="D75" s="199"/>
      <c r="E75" s="155"/>
    </row>
    <row r="76" spans="1:11" x14ac:dyDescent="0.25">
      <c r="A76" s="198"/>
      <c r="B76" s="198"/>
      <c r="C76" s="82"/>
      <c r="D76" s="199"/>
      <c r="E76" s="155"/>
    </row>
    <row r="77" spans="1:11" x14ac:dyDescent="0.25">
      <c r="A77" s="198"/>
      <c r="B77" s="198"/>
      <c r="C77" s="82"/>
      <c r="D77" s="199"/>
      <c r="E77" s="155"/>
    </row>
    <row r="78" spans="1:11" x14ac:dyDescent="0.25">
      <c r="A78" s="198"/>
      <c r="B78" s="198"/>
      <c r="C78" s="82"/>
      <c r="D78" s="199"/>
      <c r="E78" s="155"/>
    </row>
    <row r="79" spans="1:11" x14ac:dyDescent="0.25">
      <c r="A79" s="198"/>
      <c r="B79" s="198"/>
      <c r="C79" s="82"/>
      <c r="D79" s="199"/>
      <c r="E79" s="155"/>
    </row>
    <row r="80" spans="1:11" x14ac:dyDescent="0.25">
      <c r="A80" s="198"/>
      <c r="B80" s="198"/>
      <c r="C80" s="82"/>
      <c r="D80" s="199"/>
      <c r="E80" s="155"/>
    </row>
    <row r="81" spans="1:5" ht="15.75" x14ac:dyDescent="0.25">
      <c r="A81" s="469"/>
      <c r="B81" s="469"/>
      <c r="C81" s="469"/>
      <c r="D81" s="469"/>
      <c r="E81" s="200"/>
    </row>
    <row r="82" spans="1:5" ht="15.75" x14ac:dyDescent="0.25">
      <c r="A82" s="196"/>
      <c r="B82" s="196"/>
      <c r="C82" s="196"/>
      <c r="D82" s="196"/>
      <c r="E82" s="196"/>
    </row>
    <row r="83" spans="1:5" x14ac:dyDescent="0.25">
      <c r="A83" s="117"/>
      <c r="B83" s="117"/>
      <c r="C83" s="82"/>
      <c r="D83" s="119"/>
      <c r="E83" s="115"/>
    </row>
    <row r="84" spans="1:5" x14ac:dyDescent="0.25">
      <c r="A84" s="117"/>
      <c r="B84" s="117"/>
      <c r="C84" s="82"/>
      <c r="D84" s="119"/>
      <c r="E84" s="115"/>
    </row>
    <row r="85" spans="1:5" x14ac:dyDescent="0.25">
      <c r="A85" s="117"/>
      <c r="B85" s="117"/>
      <c r="C85" s="82"/>
      <c r="D85" s="119"/>
      <c r="E85" s="115"/>
    </row>
    <row r="86" spans="1:5" x14ac:dyDescent="0.25">
      <c r="A86" s="117"/>
      <c r="B86" s="117"/>
      <c r="C86" s="82"/>
      <c r="D86" s="119"/>
      <c r="E86" s="115"/>
    </row>
    <row r="87" spans="1:5" x14ac:dyDescent="0.25">
      <c r="A87" s="117"/>
      <c r="B87" s="117"/>
      <c r="C87" s="82"/>
      <c r="D87" s="119"/>
      <c r="E87" s="115"/>
    </row>
    <row r="88" spans="1:5" x14ac:dyDescent="0.25">
      <c r="A88" s="117"/>
      <c r="B88" s="117"/>
      <c r="C88" s="82"/>
      <c r="D88" s="119"/>
      <c r="E88" s="115"/>
    </row>
    <row r="89" spans="1:5" x14ac:dyDescent="0.25">
      <c r="A89" s="117"/>
      <c r="B89" s="117"/>
      <c r="C89" s="82"/>
      <c r="D89" s="119"/>
      <c r="E89" s="115"/>
    </row>
    <row r="90" spans="1:5" x14ac:dyDescent="0.25">
      <c r="A90" s="117"/>
      <c r="B90" s="117"/>
      <c r="C90" s="82"/>
      <c r="D90" s="119"/>
      <c r="E90" s="115"/>
    </row>
    <row r="91" spans="1:5" x14ac:dyDescent="0.25">
      <c r="A91" s="117"/>
      <c r="B91" s="117"/>
      <c r="C91" s="82"/>
      <c r="D91" s="119"/>
      <c r="E91" s="115"/>
    </row>
    <row r="92" spans="1:5" x14ac:dyDescent="0.25">
      <c r="A92" s="117"/>
      <c r="B92" s="117"/>
      <c r="C92" s="82"/>
      <c r="D92" s="119"/>
      <c r="E92" s="115"/>
    </row>
    <row r="93" spans="1:5" x14ac:dyDescent="0.25">
      <c r="A93" s="117"/>
      <c r="B93" s="117"/>
      <c r="C93" s="82"/>
      <c r="D93" s="119"/>
      <c r="E93" s="115"/>
    </row>
    <row r="94" spans="1:5" x14ac:dyDescent="0.25">
      <c r="A94" s="117"/>
      <c r="B94" s="117"/>
      <c r="C94" s="82"/>
      <c r="D94" s="119"/>
      <c r="E94" s="115"/>
    </row>
    <row r="95" spans="1:5" x14ac:dyDescent="0.25">
      <c r="A95" s="117"/>
      <c r="B95" s="117"/>
      <c r="C95" s="82"/>
      <c r="D95" s="119"/>
      <c r="E95" s="115"/>
    </row>
    <row r="96" spans="1:5" x14ac:dyDescent="0.25">
      <c r="A96" s="117"/>
      <c r="B96" s="117"/>
      <c r="C96" s="82"/>
      <c r="D96" s="119"/>
      <c r="E96" s="115"/>
    </row>
    <row r="97" spans="1:5" x14ac:dyDescent="0.25">
      <c r="A97" s="117"/>
      <c r="B97" s="117"/>
      <c r="C97" s="82"/>
      <c r="D97" s="119"/>
      <c r="E97" s="115"/>
    </row>
    <row r="98" spans="1:5" x14ac:dyDescent="0.25">
      <c r="A98" s="117"/>
      <c r="B98" s="117"/>
      <c r="C98" s="82"/>
      <c r="D98" s="119"/>
      <c r="E98" s="115"/>
    </row>
    <row r="99" spans="1:5" x14ac:dyDescent="0.25">
      <c r="A99" s="117"/>
      <c r="B99" s="117"/>
      <c r="C99" s="82"/>
      <c r="D99" s="119"/>
      <c r="E99" s="115"/>
    </row>
    <row r="100" spans="1:5" x14ac:dyDescent="0.25">
      <c r="A100" s="117"/>
      <c r="B100" s="117"/>
      <c r="C100" s="82"/>
      <c r="D100" s="119"/>
      <c r="E100" s="115"/>
    </row>
    <row r="101" spans="1:5" x14ac:dyDescent="0.25">
      <c r="A101" s="117"/>
      <c r="B101" s="117"/>
      <c r="C101" s="82"/>
      <c r="D101" s="119"/>
      <c r="E101" s="115"/>
    </row>
    <row r="102" spans="1:5" x14ac:dyDescent="0.25">
      <c r="A102" s="117"/>
      <c r="B102" s="117"/>
      <c r="C102" s="82"/>
      <c r="D102" s="119"/>
      <c r="E102" s="115"/>
    </row>
    <row r="103" spans="1:5" x14ac:dyDescent="0.25">
      <c r="A103" s="117"/>
      <c r="B103" s="117"/>
      <c r="C103" s="82"/>
      <c r="D103" s="119"/>
      <c r="E103" s="115"/>
    </row>
    <row r="104" spans="1:5" x14ac:dyDescent="0.25">
      <c r="A104" s="117"/>
      <c r="B104" s="117"/>
      <c r="C104" s="82"/>
      <c r="D104" s="119"/>
      <c r="E104" s="115"/>
    </row>
    <row r="105" spans="1:5" x14ac:dyDescent="0.25">
      <c r="A105" s="117"/>
      <c r="B105" s="117"/>
      <c r="C105" s="82"/>
      <c r="D105" s="119"/>
      <c r="E105" s="115"/>
    </row>
    <row r="106" spans="1:5" x14ac:dyDescent="0.25">
      <c r="A106" s="117"/>
      <c r="B106" s="117"/>
      <c r="C106" s="82"/>
      <c r="D106" s="119"/>
      <c r="E106" s="115"/>
    </row>
    <row r="107" spans="1:5" x14ac:dyDescent="0.25">
      <c r="A107" s="117"/>
      <c r="B107" s="117"/>
      <c r="C107" s="82"/>
      <c r="D107" s="119"/>
      <c r="E107" s="115"/>
    </row>
    <row r="108" spans="1:5" x14ac:dyDescent="0.25">
      <c r="A108" s="117"/>
      <c r="B108" s="117"/>
      <c r="C108" s="82"/>
      <c r="D108" s="119"/>
      <c r="E108" s="115"/>
    </row>
    <row r="109" spans="1:5" x14ac:dyDescent="0.25">
      <c r="A109" s="117"/>
      <c r="B109" s="117"/>
      <c r="C109" s="82"/>
      <c r="D109" s="119"/>
      <c r="E109" s="115"/>
    </row>
    <row r="110" spans="1:5" x14ac:dyDescent="0.25">
      <c r="A110" s="117"/>
      <c r="B110" s="117"/>
      <c r="C110" s="82"/>
      <c r="D110" s="119"/>
      <c r="E110" s="115"/>
    </row>
    <row r="111" spans="1:5" x14ac:dyDescent="0.25">
      <c r="A111" s="117"/>
      <c r="B111" s="117"/>
      <c r="C111" s="82"/>
      <c r="D111" s="119"/>
      <c r="E111" s="115"/>
    </row>
    <row r="112" spans="1:5" x14ac:dyDescent="0.25">
      <c r="A112" s="117"/>
      <c r="B112" s="117"/>
      <c r="C112" s="82"/>
      <c r="D112" s="119"/>
      <c r="E112" s="115"/>
    </row>
    <row r="113" spans="1:5" x14ac:dyDescent="0.25">
      <c r="A113" s="117"/>
      <c r="B113" s="117"/>
      <c r="C113" s="82"/>
      <c r="D113" s="119"/>
      <c r="E113" s="115"/>
    </row>
    <row r="114" spans="1:5" x14ac:dyDescent="0.25">
      <c r="A114" s="117"/>
      <c r="B114" s="117"/>
      <c r="C114" s="82"/>
      <c r="D114" s="119"/>
      <c r="E114" s="115"/>
    </row>
    <row r="115" spans="1:5" x14ac:dyDescent="0.25">
      <c r="A115" s="117"/>
      <c r="B115" s="117"/>
      <c r="C115" s="82"/>
      <c r="D115" s="119"/>
      <c r="E115" s="115"/>
    </row>
    <row r="116" spans="1:5" x14ac:dyDescent="0.25">
      <c r="A116" s="117"/>
      <c r="B116" s="117"/>
      <c r="C116" s="82"/>
      <c r="D116" s="119"/>
      <c r="E116" s="115"/>
    </row>
    <row r="117" spans="1:5" x14ac:dyDescent="0.25">
      <c r="A117" s="117"/>
      <c r="B117" s="117"/>
      <c r="C117" s="82"/>
      <c r="D117" s="119"/>
      <c r="E117" s="115"/>
    </row>
    <row r="118" spans="1:5" x14ac:dyDescent="0.25">
      <c r="A118" s="117"/>
      <c r="B118" s="117"/>
      <c r="C118" s="82"/>
      <c r="D118" s="119"/>
      <c r="E118" s="115"/>
    </row>
    <row r="119" spans="1:5" x14ac:dyDescent="0.25">
      <c r="A119" s="117"/>
      <c r="B119" s="117"/>
      <c r="C119" s="82"/>
      <c r="D119" s="119"/>
      <c r="E119" s="115"/>
    </row>
    <row r="120" spans="1:5" x14ac:dyDescent="0.25">
      <c r="A120" s="117"/>
      <c r="B120" s="117"/>
      <c r="C120" s="82"/>
      <c r="D120" s="119"/>
      <c r="E120" s="115"/>
    </row>
    <row r="121" spans="1:5" x14ac:dyDescent="0.25">
      <c r="A121" s="117"/>
      <c r="B121" s="117"/>
      <c r="C121" s="82"/>
      <c r="D121" s="119"/>
      <c r="E121" s="115"/>
    </row>
    <row r="122" spans="1:5" x14ac:dyDescent="0.25">
      <c r="A122" s="117"/>
      <c r="B122" s="117"/>
      <c r="C122" s="82"/>
      <c r="D122" s="119"/>
      <c r="E122" s="115"/>
    </row>
    <row r="123" spans="1:5" x14ac:dyDescent="0.25">
      <c r="A123" s="117"/>
      <c r="B123" s="117"/>
      <c r="C123" s="82"/>
      <c r="D123" s="119"/>
      <c r="E123" s="115"/>
    </row>
    <row r="124" spans="1:5" x14ac:dyDescent="0.25">
      <c r="A124" s="117"/>
      <c r="B124" s="117"/>
      <c r="C124" s="82"/>
      <c r="D124" s="119"/>
      <c r="E124" s="115"/>
    </row>
    <row r="125" spans="1:5" x14ac:dyDescent="0.25">
      <c r="A125" s="117"/>
      <c r="B125" s="117"/>
      <c r="C125" s="82"/>
      <c r="D125" s="119"/>
      <c r="E125" s="115"/>
    </row>
    <row r="126" spans="1:5" x14ac:dyDescent="0.25">
      <c r="A126" s="117"/>
      <c r="B126" s="117"/>
      <c r="C126" s="82"/>
      <c r="D126" s="119"/>
      <c r="E126" s="115"/>
    </row>
    <row r="127" spans="1:5" x14ac:dyDescent="0.25">
      <c r="A127" s="117"/>
      <c r="B127" s="117"/>
      <c r="C127" s="82"/>
      <c r="D127" s="119"/>
      <c r="E127" s="115"/>
    </row>
    <row r="128" spans="1:5" x14ac:dyDescent="0.25">
      <c r="A128" s="117"/>
      <c r="B128" s="117"/>
      <c r="C128" s="82"/>
      <c r="D128" s="119"/>
      <c r="E128" s="115"/>
    </row>
    <row r="129" spans="1:5" x14ac:dyDescent="0.25">
      <c r="A129" s="117"/>
      <c r="B129" s="117"/>
      <c r="C129" s="82"/>
      <c r="D129" s="119"/>
      <c r="E129" s="115"/>
    </row>
    <row r="130" spans="1:5" x14ac:dyDescent="0.25">
      <c r="A130" s="117"/>
      <c r="B130" s="117"/>
      <c r="C130" s="82"/>
      <c r="D130" s="119"/>
      <c r="E130" s="115"/>
    </row>
    <row r="131" spans="1:5" x14ac:dyDescent="0.25">
      <c r="A131" s="117"/>
      <c r="B131" s="117"/>
      <c r="C131" s="82"/>
      <c r="D131" s="119"/>
      <c r="E131" s="115"/>
    </row>
    <row r="132" spans="1:5" x14ac:dyDescent="0.25">
      <c r="A132" s="57"/>
      <c r="B132" s="57"/>
      <c r="C132" s="57"/>
      <c r="D132" s="57"/>
      <c r="E132" s="57"/>
    </row>
    <row r="133" spans="1:5" x14ac:dyDescent="0.25">
      <c r="A133" s="57"/>
      <c r="B133" s="57"/>
      <c r="C133" s="57"/>
      <c r="D133" s="57"/>
      <c r="E133" s="57"/>
    </row>
    <row r="134" spans="1:5" ht="15.75" x14ac:dyDescent="0.25">
      <c r="A134" s="469"/>
      <c r="B134" s="469"/>
      <c r="C134" s="469"/>
      <c r="D134" s="469"/>
      <c r="E134" s="201"/>
    </row>
    <row r="135" spans="1:5" ht="15.75" x14ac:dyDescent="0.25">
      <c r="A135" s="196"/>
      <c r="B135" s="196"/>
      <c r="C135" s="196"/>
      <c r="D135" s="196"/>
      <c r="E135" s="196"/>
    </row>
    <row r="136" spans="1:5" x14ac:dyDescent="0.25">
      <c r="A136" s="198"/>
      <c r="B136" s="198"/>
      <c r="C136" s="202"/>
      <c r="D136" s="203"/>
      <c r="E136" s="197"/>
    </row>
    <row r="137" spans="1:5" x14ac:dyDescent="0.25">
      <c r="A137" s="198"/>
      <c r="B137" s="198"/>
      <c r="C137" s="202"/>
      <c r="D137" s="203"/>
      <c r="E137" s="197"/>
    </row>
    <row r="138" spans="1:5" x14ac:dyDescent="0.25">
      <c r="A138" s="198"/>
      <c r="B138" s="198"/>
      <c r="C138" s="202"/>
      <c r="D138" s="203"/>
      <c r="E138" s="197"/>
    </row>
    <row r="139" spans="1:5" x14ac:dyDescent="0.25">
      <c r="A139" s="198"/>
      <c r="B139" s="198"/>
      <c r="C139" s="202"/>
      <c r="D139" s="203"/>
      <c r="E139" s="197"/>
    </row>
    <row r="140" spans="1:5" x14ac:dyDescent="0.25">
      <c r="A140" s="198"/>
      <c r="B140" s="198"/>
      <c r="C140" s="202"/>
      <c r="D140" s="203"/>
      <c r="E140" s="197"/>
    </row>
    <row r="141" spans="1:5" x14ac:dyDescent="0.25">
      <c r="A141" s="198"/>
      <c r="B141" s="198"/>
      <c r="C141" s="202"/>
      <c r="D141" s="203"/>
      <c r="E141" s="197"/>
    </row>
    <row r="142" spans="1:5" x14ac:dyDescent="0.25">
      <c r="A142" s="198"/>
      <c r="B142" s="198"/>
      <c r="C142" s="202"/>
      <c r="D142" s="203"/>
      <c r="E142" s="197"/>
    </row>
    <row r="143" spans="1:5" x14ac:dyDescent="0.25">
      <c r="A143" s="198"/>
      <c r="B143" s="198"/>
      <c r="C143" s="202"/>
      <c r="D143" s="203"/>
      <c r="E143" s="197"/>
    </row>
    <row r="144" spans="1:5" x14ac:dyDescent="0.25">
      <c r="A144" s="198"/>
      <c r="B144" s="198"/>
      <c r="C144" s="202"/>
      <c r="D144" s="203"/>
      <c r="E144" s="197"/>
    </row>
    <row r="145" spans="1:5" x14ac:dyDescent="0.25">
      <c r="A145" s="57"/>
      <c r="B145" s="57"/>
      <c r="C145" s="57"/>
      <c r="D145" s="57"/>
      <c r="E145" s="57"/>
    </row>
    <row r="146" spans="1:5" x14ac:dyDescent="0.25">
      <c r="A146" s="57"/>
      <c r="B146" s="57"/>
      <c r="C146" s="57"/>
      <c r="D146" s="57"/>
      <c r="E146" s="57"/>
    </row>
    <row r="147" spans="1:5" x14ac:dyDescent="0.25">
      <c r="A147" s="57"/>
      <c r="B147" s="57"/>
      <c r="C147" s="57"/>
      <c r="D147" s="57"/>
      <c r="E147" s="57"/>
    </row>
    <row r="148" spans="1:5" x14ac:dyDescent="0.25">
      <c r="A148" s="57"/>
      <c r="B148" s="57"/>
      <c r="C148" s="57"/>
      <c r="D148" s="57"/>
      <c r="E148" s="57"/>
    </row>
    <row r="149" spans="1:5" x14ac:dyDescent="0.25">
      <c r="A149" s="57"/>
      <c r="B149" s="57"/>
      <c r="C149" s="57"/>
      <c r="D149" s="57"/>
      <c r="E149" s="57"/>
    </row>
  </sheetData>
  <sheetProtection algorithmName="SHA-512" hashValue="lzblgpkRf1+rG97+FEDsVxPKeg6sxl/9TiB4sm4AijGzNB8+udtMyYzPy0OJAg7mLFjt1eyFCZXQTOtLaiIp6Q==" saltValue="2t1XtYawCgXDLjdtiwIzHA==" spinCount="100000" sheet="1" objects="1" scenarios="1" sort="0" autoFilter="0"/>
  <autoFilter ref="A3:K3" xr:uid="{5BB9CC46-A638-4BE3-B4D0-98E3AB0DF5B5}"/>
  <sortState ref="A4:E80">
    <sortCondition descending="1" ref="E4:E80"/>
  </sortState>
  <mergeCells count="6">
    <mergeCell ref="A81:D81"/>
    <mergeCell ref="A134:D134"/>
    <mergeCell ref="A2:D2"/>
    <mergeCell ref="G2:J2"/>
    <mergeCell ref="A1:K1"/>
    <mergeCell ref="G42:J42"/>
  </mergeCells>
  <printOptions horizontalCentered="1"/>
  <pageMargins left="0.25" right="0.25" top="0.75" bottom="0.75" header="0.3" footer="0.3"/>
  <pageSetup scale="68"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144"/>
  <sheetViews>
    <sheetView view="pageBreakPreview" zoomScaleNormal="70" zoomScaleSheetLayoutView="100" workbookViewId="0">
      <pane ySplit="2" topLeftCell="A3" activePane="bottomLeft" state="frozen"/>
      <selection pane="bottomLeft" activeCell="A2" sqref="A2:M2"/>
    </sheetView>
  </sheetViews>
  <sheetFormatPr defaultColWidth="8.7109375" defaultRowHeight="15" x14ac:dyDescent="0.25"/>
  <cols>
    <col min="1" max="1" width="11" style="25" customWidth="1"/>
    <col min="2" max="2" width="12.42578125" style="25" bestFit="1" customWidth="1"/>
    <col min="3" max="3" width="19.5703125" style="25" bestFit="1" customWidth="1"/>
    <col min="4" max="4" width="50.28515625" style="25" bestFit="1" customWidth="1"/>
    <col min="5" max="5" width="10" style="195" bestFit="1" customWidth="1"/>
    <col min="6" max="6" width="8.85546875" style="194" bestFit="1" customWidth="1"/>
    <col min="7" max="7" width="12.5703125" style="25" bestFit="1" customWidth="1"/>
    <col min="8" max="8" width="2.5703125" customWidth="1"/>
    <col min="9" max="13" width="8.7109375" style="25" bestFit="1" customWidth="1"/>
    <col min="14" max="16384" width="8.7109375" style="25"/>
  </cols>
  <sheetData>
    <row r="1" spans="1:13" s="141" customFormat="1" ht="18.75" x14ac:dyDescent="0.3">
      <c r="A1" s="407" t="s">
        <v>892</v>
      </c>
      <c r="B1" s="478"/>
      <c r="C1" s="478"/>
      <c r="D1" s="478"/>
      <c r="E1" s="478"/>
      <c r="F1" s="478"/>
      <c r="G1" s="478"/>
      <c r="H1" s="478"/>
      <c r="I1" s="478"/>
      <c r="J1" s="478"/>
      <c r="K1" s="478"/>
      <c r="L1" s="478"/>
      <c r="M1" s="478"/>
    </row>
    <row r="2" spans="1:13" s="151" customFormat="1" ht="47.25" x14ac:dyDescent="0.25">
      <c r="A2" s="156" t="s">
        <v>18</v>
      </c>
      <c r="B2" s="156" t="s">
        <v>19</v>
      </c>
      <c r="C2" s="156" t="s">
        <v>694</v>
      </c>
      <c r="D2" s="156" t="s">
        <v>695</v>
      </c>
      <c r="E2" s="156" t="s">
        <v>696</v>
      </c>
      <c r="F2" s="156" t="s">
        <v>697</v>
      </c>
      <c r="G2" s="156" t="s">
        <v>903</v>
      </c>
      <c r="H2" s="69"/>
      <c r="I2" s="156">
        <v>2021</v>
      </c>
      <c r="J2" s="156">
        <v>2020</v>
      </c>
      <c r="K2" s="156">
        <v>2019</v>
      </c>
      <c r="L2" s="156">
        <v>2018</v>
      </c>
      <c r="M2" s="156">
        <v>2017</v>
      </c>
    </row>
    <row r="3" spans="1:13" s="142" customFormat="1" ht="15.75" x14ac:dyDescent="0.25">
      <c r="A3" s="456" t="s">
        <v>693</v>
      </c>
      <c r="B3" s="457"/>
      <c r="C3" s="457"/>
      <c r="D3" s="457"/>
      <c r="E3" s="176">
        <v>13693</v>
      </c>
      <c r="F3" s="177">
        <v>2738.6</v>
      </c>
      <c r="G3" s="178">
        <v>0.12480857580398162</v>
      </c>
      <c r="H3" s="69"/>
      <c r="I3" s="179">
        <v>2938</v>
      </c>
      <c r="J3" s="179">
        <v>2804</v>
      </c>
      <c r="K3" s="177">
        <v>2763</v>
      </c>
      <c r="L3" s="177">
        <v>2576</v>
      </c>
      <c r="M3" s="177">
        <v>2612</v>
      </c>
    </row>
    <row r="4" spans="1:13" x14ac:dyDescent="0.25">
      <c r="A4" s="76" t="s">
        <v>698</v>
      </c>
      <c r="B4" s="76" t="s">
        <v>952</v>
      </c>
      <c r="C4" s="82" t="s">
        <v>734</v>
      </c>
      <c r="D4" s="65" t="s">
        <v>735</v>
      </c>
      <c r="E4" s="163">
        <v>2111</v>
      </c>
      <c r="F4" s="80">
        <v>422.2</v>
      </c>
      <c r="G4" s="164">
        <v>0.10101010101010101</v>
      </c>
      <c r="H4" s="69"/>
      <c r="I4" s="138">
        <v>436</v>
      </c>
      <c r="J4" s="190">
        <v>398</v>
      </c>
      <c r="K4" s="79">
        <v>432</v>
      </c>
      <c r="L4" s="79">
        <v>449</v>
      </c>
      <c r="M4" s="78">
        <v>396</v>
      </c>
    </row>
    <row r="5" spans="1:13" x14ac:dyDescent="0.25">
      <c r="A5" s="76" t="s">
        <v>761</v>
      </c>
      <c r="B5" s="76" t="s">
        <v>761</v>
      </c>
      <c r="C5" s="82" t="s">
        <v>762</v>
      </c>
      <c r="D5" s="65" t="s">
        <v>763</v>
      </c>
      <c r="E5" s="163">
        <v>1477</v>
      </c>
      <c r="F5" s="80">
        <v>295.39999999999998</v>
      </c>
      <c r="G5" s="164">
        <v>-0.98130841121495327</v>
      </c>
      <c r="H5" s="69"/>
      <c r="I5" s="138">
        <v>14</v>
      </c>
      <c r="J5" s="190">
        <v>91</v>
      </c>
      <c r="K5" s="79">
        <v>216</v>
      </c>
      <c r="L5" s="79">
        <v>407</v>
      </c>
      <c r="M5" s="78">
        <v>749</v>
      </c>
    </row>
    <row r="6" spans="1:13" x14ac:dyDescent="0.25">
      <c r="A6" s="76" t="s">
        <v>761</v>
      </c>
      <c r="B6" s="76" t="s">
        <v>761</v>
      </c>
      <c r="C6" s="82" t="s">
        <v>169</v>
      </c>
      <c r="D6" s="65" t="s">
        <v>25</v>
      </c>
      <c r="E6" s="163">
        <v>1395</v>
      </c>
      <c r="F6" s="80">
        <v>279</v>
      </c>
      <c r="G6" s="164">
        <v>5.3278688524590168</v>
      </c>
      <c r="H6" s="69"/>
      <c r="I6" s="138">
        <v>386</v>
      </c>
      <c r="J6" s="190">
        <v>424</v>
      </c>
      <c r="K6" s="79">
        <v>336</v>
      </c>
      <c r="L6" s="79">
        <v>188</v>
      </c>
      <c r="M6" s="78">
        <v>61</v>
      </c>
    </row>
    <row r="7" spans="1:13" x14ac:dyDescent="0.25">
      <c r="A7" s="76" t="s">
        <v>761</v>
      </c>
      <c r="B7" s="76" t="s">
        <v>761</v>
      </c>
      <c r="C7" s="82" t="s">
        <v>170</v>
      </c>
      <c r="D7" s="65" t="s">
        <v>26</v>
      </c>
      <c r="E7" s="163">
        <v>1188</v>
      </c>
      <c r="F7" s="80">
        <v>237.6</v>
      </c>
      <c r="G7" s="164">
        <v>1.9910714285714286</v>
      </c>
      <c r="H7" s="69"/>
      <c r="I7" s="138">
        <v>335</v>
      </c>
      <c r="J7" s="190">
        <v>304</v>
      </c>
      <c r="K7" s="79">
        <v>263</v>
      </c>
      <c r="L7" s="79">
        <v>174</v>
      </c>
      <c r="M7" s="78">
        <v>112</v>
      </c>
    </row>
    <row r="8" spans="1:13" x14ac:dyDescent="0.25">
      <c r="A8" s="76" t="s">
        <v>727</v>
      </c>
      <c r="B8" s="76" t="s">
        <v>742</v>
      </c>
      <c r="C8" s="82" t="s">
        <v>744</v>
      </c>
      <c r="D8" s="65" t="s">
        <v>745</v>
      </c>
      <c r="E8" s="163">
        <v>884</v>
      </c>
      <c r="F8" s="80">
        <v>176.8</v>
      </c>
      <c r="G8" s="164">
        <v>1.0145985401459854</v>
      </c>
      <c r="H8" s="69"/>
      <c r="I8" s="138">
        <v>276</v>
      </c>
      <c r="J8" s="190">
        <v>195</v>
      </c>
      <c r="K8" s="79">
        <v>165</v>
      </c>
      <c r="L8" s="79">
        <v>111</v>
      </c>
      <c r="M8" s="78">
        <v>137</v>
      </c>
    </row>
    <row r="9" spans="1:13" x14ac:dyDescent="0.25">
      <c r="A9" s="76" t="s">
        <v>701</v>
      </c>
      <c r="B9" s="76" t="s">
        <v>699</v>
      </c>
      <c r="C9" s="82" t="s">
        <v>109</v>
      </c>
      <c r="D9" s="65" t="s">
        <v>778</v>
      </c>
      <c r="E9" s="163">
        <v>721</v>
      </c>
      <c r="F9" s="80">
        <v>144.19999999999999</v>
      </c>
      <c r="G9" s="164">
        <v>0.48739495798319327</v>
      </c>
      <c r="H9" s="69"/>
      <c r="I9" s="138">
        <v>177</v>
      </c>
      <c r="J9" s="190">
        <v>184</v>
      </c>
      <c r="K9" s="79">
        <v>105</v>
      </c>
      <c r="L9" s="79">
        <v>136</v>
      </c>
      <c r="M9" s="78">
        <v>119</v>
      </c>
    </row>
    <row r="10" spans="1:13" ht="45" x14ac:dyDescent="0.25">
      <c r="A10" s="76" t="s">
        <v>727</v>
      </c>
      <c r="B10" s="76" t="s">
        <v>742</v>
      </c>
      <c r="C10" s="82" t="s">
        <v>757</v>
      </c>
      <c r="D10" s="65" t="s">
        <v>758</v>
      </c>
      <c r="E10" s="163">
        <v>562</v>
      </c>
      <c r="F10" s="80">
        <v>112.4</v>
      </c>
      <c r="G10" s="164">
        <v>1.7699115044247787E-2</v>
      </c>
      <c r="H10" s="69"/>
      <c r="I10" s="138">
        <v>115</v>
      </c>
      <c r="J10" s="190">
        <v>104</v>
      </c>
      <c r="K10" s="79">
        <v>122</v>
      </c>
      <c r="L10" s="79">
        <v>108</v>
      </c>
      <c r="M10" s="78">
        <v>113</v>
      </c>
    </row>
    <row r="11" spans="1:13" x14ac:dyDescent="0.25">
      <c r="A11" s="76" t="s">
        <v>761</v>
      </c>
      <c r="B11" s="76" t="s">
        <v>761</v>
      </c>
      <c r="C11" s="82" t="s">
        <v>171</v>
      </c>
      <c r="D11" s="65" t="s">
        <v>23</v>
      </c>
      <c r="E11" s="163">
        <v>484</v>
      </c>
      <c r="F11" s="80">
        <v>96.8</v>
      </c>
      <c r="G11" s="164">
        <v>1.7727272727272727</v>
      </c>
      <c r="H11" s="69"/>
      <c r="I11" s="138">
        <v>122</v>
      </c>
      <c r="J11" s="190">
        <v>139</v>
      </c>
      <c r="K11" s="79">
        <v>93</v>
      </c>
      <c r="L11" s="79">
        <v>86</v>
      </c>
      <c r="M11" s="78">
        <v>44</v>
      </c>
    </row>
    <row r="12" spans="1:13" ht="30" x14ac:dyDescent="0.25">
      <c r="A12" s="76" t="s">
        <v>698</v>
      </c>
      <c r="B12" s="76" t="s">
        <v>746</v>
      </c>
      <c r="C12" s="82" t="s">
        <v>754</v>
      </c>
      <c r="D12" s="65" t="s">
        <v>755</v>
      </c>
      <c r="E12" s="163">
        <v>411</v>
      </c>
      <c r="F12" s="80">
        <v>82.2</v>
      </c>
      <c r="G12" s="164">
        <v>1.178082191780822</v>
      </c>
      <c r="H12" s="69"/>
      <c r="I12" s="138">
        <v>159</v>
      </c>
      <c r="J12" s="190">
        <v>42</v>
      </c>
      <c r="K12" s="79">
        <v>74</v>
      </c>
      <c r="L12" s="79">
        <v>63</v>
      </c>
      <c r="M12" s="78">
        <v>73</v>
      </c>
    </row>
    <row r="13" spans="1:13" x14ac:dyDescent="0.25">
      <c r="A13" s="76" t="s">
        <v>761</v>
      </c>
      <c r="B13" s="76" t="s">
        <v>761</v>
      </c>
      <c r="C13" s="82" t="s">
        <v>172</v>
      </c>
      <c r="D13" s="65" t="s">
        <v>24</v>
      </c>
      <c r="E13" s="163">
        <v>391</v>
      </c>
      <c r="F13" s="80">
        <v>78.2</v>
      </c>
      <c r="G13" s="164">
        <v>1.2142857142857142</v>
      </c>
      <c r="H13" s="69"/>
      <c r="I13" s="138">
        <v>93</v>
      </c>
      <c r="J13" s="190">
        <v>88</v>
      </c>
      <c r="K13" s="79">
        <v>100</v>
      </c>
      <c r="L13" s="79">
        <v>68</v>
      </c>
      <c r="M13" s="78">
        <v>42</v>
      </c>
    </row>
    <row r="14" spans="1:13" x14ac:dyDescent="0.25">
      <c r="A14" s="76" t="s">
        <v>727</v>
      </c>
      <c r="B14" s="76" t="s">
        <v>742</v>
      </c>
      <c r="C14" s="82" t="s">
        <v>98</v>
      </c>
      <c r="D14" s="65" t="s">
        <v>748</v>
      </c>
      <c r="E14" s="163">
        <v>353</v>
      </c>
      <c r="F14" s="80">
        <v>70.599999999999994</v>
      </c>
      <c r="G14" s="164">
        <v>1.1363636363636365</v>
      </c>
      <c r="H14" s="69"/>
      <c r="I14" s="138">
        <v>94</v>
      </c>
      <c r="J14" s="190">
        <v>70</v>
      </c>
      <c r="K14" s="79">
        <v>68</v>
      </c>
      <c r="L14" s="79">
        <v>77</v>
      </c>
      <c r="M14" s="78">
        <v>44</v>
      </c>
    </row>
    <row r="15" spans="1:13" x14ac:dyDescent="0.25">
      <c r="A15" s="76" t="s">
        <v>727</v>
      </c>
      <c r="B15" s="76" t="s">
        <v>728</v>
      </c>
      <c r="C15" s="82" t="s">
        <v>94</v>
      </c>
      <c r="D15" s="65" t="s">
        <v>786</v>
      </c>
      <c r="E15" s="163">
        <v>299</v>
      </c>
      <c r="F15" s="80">
        <v>59.8</v>
      </c>
      <c r="G15" s="164">
        <v>-0.8571428571428571</v>
      </c>
      <c r="H15" s="69"/>
      <c r="I15" s="138">
        <v>15</v>
      </c>
      <c r="J15" s="190">
        <v>20</v>
      </c>
      <c r="K15" s="79">
        <v>77</v>
      </c>
      <c r="L15" s="79">
        <v>82</v>
      </c>
      <c r="M15" s="78">
        <v>105</v>
      </c>
    </row>
    <row r="16" spans="1:13" x14ac:dyDescent="0.25">
      <c r="A16" s="76" t="s">
        <v>727</v>
      </c>
      <c r="B16" s="76" t="s">
        <v>728</v>
      </c>
      <c r="C16" s="82" t="s">
        <v>277</v>
      </c>
      <c r="D16" s="65" t="s">
        <v>913</v>
      </c>
      <c r="E16" s="163">
        <v>255</v>
      </c>
      <c r="F16" s="80">
        <v>63.75</v>
      </c>
      <c r="G16" s="164"/>
      <c r="H16" s="69"/>
      <c r="I16" s="138">
        <v>111</v>
      </c>
      <c r="J16" s="190">
        <v>79</v>
      </c>
      <c r="K16" s="79">
        <v>49</v>
      </c>
      <c r="L16" s="79">
        <v>16</v>
      </c>
      <c r="M16" s="78">
        <v>0</v>
      </c>
    </row>
    <row r="17" spans="1:13" x14ac:dyDescent="0.25">
      <c r="A17" s="76" t="s">
        <v>701</v>
      </c>
      <c r="B17" s="76" t="s">
        <v>736</v>
      </c>
      <c r="C17" s="82" t="s">
        <v>161</v>
      </c>
      <c r="D17" s="65" t="s">
        <v>737</v>
      </c>
      <c r="E17" s="163">
        <v>216</v>
      </c>
      <c r="F17" s="80">
        <v>43.2</v>
      </c>
      <c r="G17" s="164">
        <v>0.79411764705882348</v>
      </c>
      <c r="H17" s="69"/>
      <c r="I17" s="138">
        <v>61</v>
      </c>
      <c r="J17" s="190">
        <v>52</v>
      </c>
      <c r="K17" s="79">
        <v>44</v>
      </c>
      <c r="L17" s="79">
        <v>25</v>
      </c>
      <c r="M17" s="78">
        <v>34</v>
      </c>
    </row>
    <row r="18" spans="1:13" x14ac:dyDescent="0.25">
      <c r="A18" s="76" t="s">
        <v>704</v>
      </c>
      <c r="B18" s="76" t="s">
        <v>705</v>
      </c>
      <c r="C18" s="82" t="s">
        <v>707</v>
      </c>
      <c r="D18" s="65" t="s">
        <v>708</v>
      </c>
      <c r="E18" s="163">
        <v>194</v>
      </c>
      <c r="F18" s="80">
        <v>38.799999999999997</v>
      </c>
      <c r="G18" s="164">
        <v>8.8235294117647065E-2</v>
      </c>
      <c r="H18" s="69"/>
      <c r="I18" s="138">
        <v>37</v>
      </c>
      <c r="J18" s="190">
        <v>46</v>
      </c>
      <c r="K18" s="79">
        <v>40</v>
      </c>
      <c r="L18" s="79">
        <v>37</v>
      </c>
      <c r="M18" s="78">
        <v>34</v>
      </c>
    </row>
    <row r="19" spans="1:13" x14ac:dyDescent="0.25">
      <c r="A19" s="76" t="s">
        <v>698</v>
      </c>
      <c r="B19" s="76" t="s">
        <v>709</v>
      </c>
      <c r="C19" s="82" t="s">
        <v>764</v>
      </c>
      <c r="D19" s="65" t="s">
        <v>765</v>
      </c>
      <c r="E19" s="163">
        <v>167</v>
      </c>
      <c r="F19" s="80">
        <v>33.4</v>
      </c>
      <c r="G19" s="164">
        <v>0.12903225806451613</v>
      </c>
      <c r="H19" s="69"/>
      <c r="I19" s="138">
        <v>35</v>
      </c>
      <c r="J19" s="190">
        <v>33</v>
      </c>
      <c r="K19" s="79">
        <v>37</v>
      </c>
      <c r="L19" s="79">
        <v>31</v>
      </c>
      <c r="M19" s="78">
        <v>31</v>
      </c>
    </row>
    <row r="20" spans="1:13" x14ac:dyDescent="0.25">
      <c r="A20" s="76" t="s">
        <v>727</v>
      </c>
      <c r="B20" s="76" t="s">
        <v>787</v>
      </c>
      <c r="C20" s="82" t="s">
        <v>95</v>
      </c>
      <c r="D20" s="65" t="s">
        <v>788</v>
      </c>
      <c r="E20" s="163">
        <v>149</v>
      </c>
      <c r="F20" s="80">
        <v>29.8</v>
      </c>
      <c r="G20" s="164">
        <v>0.26315789473684209</v>
      </c>
      <c r="H20" s="69"/>
      <c r="I20" s="138">
        <v>24</v>
      </c>
      <c r="J20" s="190">
        <v>51</v>
      </c>
      <c r="K20" s="79">
        <v>34</v>
      </c>
      <c r="L20" s="79">
        <v>21</v>
      </c>
      <c r="M20" s="78">
        <v>19</v>
      </c>
    </row>
    <row r="21" spans="1:13" x14ac:dyDescent="0.25">
      <c r="A21" s="76" t="s">
        <v>701</v>
      </c>
      <c r="B21" s="76" t="s">
        <v>702</v>
      </c>
      <c r="C21" s="82" t="s">
        <v>153</v>
      </c>
      <c r="D21" s="65" t="s">
        <v>720</v>
      </c>
      <c r="E21" s="163">
        <v>124</v>
      </c>
      <c r="F21" s="80">
        <v>24.8</v>
      </c>
      <c r="G21" s="164">
        <v>9.0909090909090912E-2</v>
      </c>
      <c r="H21" s="69"/>
      <c r="I21" s="138">
        <v>24</v>
      </c>
      <c r="J21" s="190">
        <v>25</v>
      </c>
      <c r="K21" s="79">
        <v>33</v>
      </c>
      <c r="L21" s="79">
        <v>20</v>
      </c>
      <c r="M21" s="78">
        <v>22</v>
      </c>
    </row>
    <row r="22" spans="1:13" x14ac:dyDescent="0.25">
      <c r="A22" s="76" t="s">
        <v>698</v>
      </c>
      <c r="B22" s="76" t="s">
        <v>952</v>
      </c>
      <c r="C22" s="82" t="s">
        <v>769</v>
      </c>
      <c r="D22" s="65" t="s">
        <v>770</v>
      </c>
      <c r="E22" s="163">
        <v>120</v>
      </c>
      <c r="F22" s="80">
        <v>24</v>
      </c>
      <c r="G22" s="164">
        <v>0.58823529411764708</v>
      </c>
      <c r="H22" s="69"/>
      <c r="I22" s="138">
        <v>27</v>
      </c>
      <c r="J22" s="190">
        <v>22</v>
      </c>
      <c r="K22" s="79">
        <v>23</v>
      </c>
      <c r="L22" s="79">
        <v>31</v>
      </c>
      <c r="M22" s="78">
        <v>17</v>
      </c>
    </row>
    <row r="23" spans="1:13" x14ac:dyDescent="0.25">
      <c r="A23" s="76" t="s">
        <v>727</v>
      </c>
      <c r="B23" s="76" t="s">
        <v>742</v>
      </c>
      <c r="C23" s="82" t="s">
        <v>255</v>
      </c>
      <c r="D23" s="65" t="s">
        <v>743</v>
      </c>
      <c r="E23" s="163">
        <v>118</v>
      </c>
      <c r="F23" s="80">
        <v>23.6</v>
      </c>
      <c r="G23" s="164">
        <v>2</v>
      </c>
      <c r="H23" s="69"/>
      <c r="I23" s="138">
        <v>30</v>
      </c>
      <c r="J23" s="190">
        <v>27</v>
      </c>
      <c r="K23" s="79">
        <v>30</v>
      </c>
      <c r="L23" s="79">
        <v>21</v>
      </c>
      <c r="M23" s="78">
        <v>10</v>
      </c>
    </row>
    <row r="24" spans="1:13" x14ac:dyDescent="0.25">
      <c r="A24" s="76" t="s">
        <v>698</v>
      </c>
      <c r="B24" s="76" t="s">
        <v>746</v>
      </c>
      <c r="C24" s="82" t="s">
        <v>205</v>
      </c>
      <c r="D24" s="65" t="s">
        <v>747</v>
      </c>
      <c r="E24" s="163">
        <v>115</v>
      </c>
      <c r="F24" s="80">
        <v>23</v>
      </c>
      <c r="G24" s="164">
        <v>-0.21428571428571427</v>
      </c>
      <c r="H24" s="69"/>
      <c r="I24" s="138">
        <v>22</v>
      </c>
      <c r="J24" s="190">
        <v>29</v>
      </c>
      <c r="K24" s="79">
        <v>19</v>
      </c>
      <c r="L24" s="79">
        <v>17</v>
      </c>
      <c r="M24" s="78">
        <v>28</v>
      </c>
    </row>
    <row r="25" spans="1:13" x14ac:dyDescent="0.25">
      <c r="A25" s="76" t="s">
        <v>701</v>
      </c>
      <c r="B25" s="76" t="s">
        <v>699</v>
      </c>
      <c r="C25" s="82" t="s">
        <v>38</v>
      </c>
      <c r="D25" s="65" t="s">
        <v>768</v>
      </c>
      <c r="E25" s="163">
        <v>115</v>
      </c>
      <c r="F25" s="80">
        <v>23</v>
      </c>
      <c r="G25" s="164">
        <v>-0.22580645161290322</v>
      </c>
      <c r="H25" s="69"/>
      <c r="I25" s="138">
        <v>24</v>
      </c>
      <c r="J25" s="190">
        <v>18</v>
      </c>
      <c r="K25" s="79">
        <v>29</v>
      </c>
      <c r="L25" s="79">
        <v>13</v>
      </c>
      <c r="M25" s="78">
        <v>31</v>
      </c>
    </row>
    <row r="26" spans="1:13" x14ac:dyDescent="0.25">
      <c r="A26" s="76" t="s">
        <v>698</v>
      </c>
      <c r="B26" s="76" t="s">
        <v>952</v>
      </c>
      <c r="C26" s="82" t="s">
        <v>257</v>
      </c>
      <c r="D26" s="65" t="s">
        <v>779</v>
      </c>
      <c r="E26" s="163">
        <v>86</v>
      </c>
      <c r="F26" s="80">
        <v>17.2</v>
      </c>
      <c r="G26" s="164">
        <v>0.23529411764705882</v>
      </c>
      <c r="H26" s="69"/>
      <c r="I26" s="138">
        <v>21</v>
      </c>
      <c r="J26" s="190">
        <v>21</v>
      </c>
      <c r="K26" s="79">
        <v>13</v>
      </c>
      <c r="L26" s="79">
        <v>14</v>
      </c>
      <c r="M26" s="78">
        <v>17</v>
      </c>
    </row>
    <row r="27" spans="1:13" x14ac:dyDescent="0.25">
      <c r="A27" s="76" t="s">
        <v>701</v>
      </c>
      <c r="B27" s="76" t="s">
        <v>699</v>
      </c>
      <c r="C27" s="82" t="s">
        <v>30</v>
      </c>
      <c r="D27" s="65" t="s">
        <v>718</v>
      </c>
      <c r="E27" s="163">
        <v>83</v>
      </c>
      <c r="F27" s="80">
        <v>18.600000000000001</v>
      </c>
      <c r="G27" s="164">
        <v>-0.6</v>
      </c>
      <c r="H27" s="69"/>
      <c r="I27" s="138">
        <v>4</v>
      </c>
      <c r="J27" s="190">
        <v>4</v>
      </c>
      <c r="K27" s="79">
        <v>9</v>
      </c>
      <c r="L27" s="79">
        <v>31</v>
      </c>
      <c r="M27" s="78">
        <v>35</v>
      </c>
    </row>
    <row r="28" spans="1:13" x14ac:dyDescent="0.25">
      <c r="A28" s="76" t="s">
        <v>727</v>
      </c>
      <c r="B28" s="76" t="s">
        <v>728</v>
      </c>
      <c r="C28" s="82" t="s">
        <v>280</v>
      </c>
      <c r="D28" s="65" t="s">
        <v>729</v>
      </c>
      <c r="E28" s="163">
        <v>80</v>
      </c>
      <c r="F28" s="80">
        <v>16</v>
      </c>
      <c r="G28" s="164">
        <v>0.91666666666666663</v>
      </c>
      <c r="H28" s="69"/>
      <c r="I28" s="138">
        <v>23</v>
      </c>
      <c r="J28" s="190">
        <v>11</v>
      </c>
      <c r="K28" s="79">
        <v>19</v>
      </c>
      <c r="L28" s="79">
        <v>15</v>
      </c>
      <c r="M28" s="78">
        <v>12</v>
      </c>
    </row>
    <row r="29" spans="1:13" x14ac:dyDescent="0.25">
      <c r="A29" s="76" t="s">
        <v>727</v>
      </c>
      <c r="B29" s="76" t="s">
        <v>742</v>
      </c>
      <c r="C29" s="82" t="s">
        <v>776</v>
      </c>
      <c r="D29" s="65" t="s">
        <v>777</v>
      </c>
      <c r="E29" s="163">
        <v>78</v>
      </c>
      <c r="F29" s="80">
        <v>15.6</v>
      </c>
      <c r="G29" s="164">
        <v>0</v>
      </c>
      <c r="H29" s="69"/>
      <c r="I29" s="138">
        <v>13</v>
      </c>
      <c r="J29" s="190">
        <v>19</v>
      </c>
      <c r="K29" s="79">
        <v>15</v>
      </c>
      <c r="L29" s="79">
        <v>18</v>
      </c>
      <c r="M29" s="78">
        <v>13</v>
      </c>
    </row>
    <row r="30" spans="1:13" x14ac:dyDescent="0.25">
      <c r="A30" s="76" t="s">
        <v>698</v>
      </c>
      <c r="B30" s="76" t="s">
        <v>709</v>
      </c>
      <c r="C30" s="82" t="s">
        <v>224</v>
      </c>
      <c r="D30" s="65" t="s">
        <v>790</v>
      </c>
      <c r="E30" s="163">
        <v>77</v>
      </c>
      <c r="F30" s="80">
        <v>15.4</v>
      </c>
      <c r="G30" s="164">
        <v>-0.41176470588235292</v>
      </c>
      <c r="H30" s="69"/>
      <c r="I30" s="138">
        <v>10</v>
      </c>
      <c r="J30" s="190">
        <v>20</v>
      </c>
      <c r="K30" s="79">
        <v>18</v>
      </c>
      <c r="L30" s="79">
        <v>12</v>
      </c>
      <c r="M30" s="78">
        <v>17</v>
      </c>
    </row>
    <row r="31" spans="1:13" x14ac:dyDescent="0.25">
      <c r="A31" s="76" t="s">
        <v>701</v>
      </c>
      <c r="B31" s="76" t="s">
        <v>699</v>
      </c>
      <c r="C31" s="82" t="s">
        <v>749</v>
      </c>
      <c r="D31" s="65" t="s">
        <v>750</v>
      </c>
      <c r="E31" s="163">
        <v>71</v>
      </c>
      <c r="F31" s="80">
        <v>14.2</v>
      </c>
      <c r="G31" s="164">
        <v>-0.95652173913043481</v>
      </c>
      <c r="H31" s="69"/>
      <c r="I31" s="138">
        <v>1</v>
      </c>
      <c r="J31" s="190">
        <v>15</v>
      </c>
      <c r="K31" s="79">
        <v>16</v>
      </c>
      <c r="L31" s="79">
        <v>16</v>
      </c>
      <c r="M31" s="78">
        <v>23</v>
      </c>
    </row>
    <row r="32" spans="1:13" x14ac:dyDescent="0.25">
      <c r="A32" s="76" t="s">
        <v>751</v>
      </c>
      <c r="B32" s="76" t="s">
        <v>709</v>
      </c>
      <c r="C32" s="82" t="s">
        <v>250</v>
      </c>
      <c r="D32" s="65" t="s">
        <v>22</v>
      </c>
      <c r="E32" s="163">
        <v>67</v>
      </c>
      <c r="F32" s="80">
        <v>13.4</v>
      </c>
      <c r="G32" s="164">
        <v>1.8</v>
      </c>
      <c r="H32" s="69"/>
      <c r="I32" s="138">
        <v>14</v>
      </c>
      <c r="J32" s="190">
        <v>19</v>
      </c>
      <c r="K32" s="79">
        <v>23</v>
      </c>
      <c r="L32" s="79">
        <v>6</v>
      </c>
      <c r="M32" s="78">
        <v>5</v>
      </c>
    </row>
    <row r="33" spans="1:13" x14ac:dyDescent="0.25">
      <c r="A33" s="76" t="s">
        <v>698</v>
      </c>
      <c r="B33" s="76" t="s">
        <v>746</v>
      </c>
      <c r="C33" s="82" t="s">
        <v>207</v>
      </c>
      <c r="D33" s="65" t="s">
        <v>753</v>
      </c>
      <c r="E33" s="163">
        <v>63</v>
      </c>
      <c r="F33" s="80">
        <v>12.6</v>
      </c>
      <c r="G33" s="164">
        <v>1.7777777777777777</v>
      </c>
      <c r="H33" s="69"/>
      <c r="I33" s="138">
        <v>25</v>
      </c>
      <c r="J33" s="190">
        <v>9</v>
      </c>
      <c r="K33" s="79">
        <v>10</v>
      </c>
      <c r="L33" s="79">
        <v>10</v>
      </c>
      <c r="M33" s="78">
        <v>9</v>
      </c>
    </row>
    <row r="34" spans="1:13" x14ac:dyDescent="0.25">
      <c r="A34" s="76" t="s">
        <v>727</v>
      </c>
      <c r="B34" s="76" t="s">
        <v>728</v>
      </c>
      <c r="C34" s="82" t="s">
        <v>92</v>
      </c>
      <c r="D34" s="65" t="s">
        <v>784</v>
      </c>
      <c r="E34" s="163">
        <v>62</v>
      </c>
      <c r="F34" s="80">
        <v>12.4</v>
      </c>
      <c r="G34" s="164">
        <v>9.0909090909090912E-2</v>
      </c>
      <c r="H34" s="69"/>
      <c r="I34" s="138">
        <v>12</v>
      </c>
      <c r="J34" s="190">
        <v>4</v>
      </c>
      <c r="K34" s="79">
        <v>20</v>
      </c>
      <c r="L34" s="79">
        <v>15</v>
      </c>
      <c r="M34" s="78">
        <v>11</v>
      </c>
    </row>
    <row r="35" spans="1:13" x14ac:dyDescent="0.25">
      <c r="A35" s="76" t="s">
        <v>701</v>
      </c>
      <c r="B35" s="76" t="s">
        <v>699</v>
      </c>
      <c r="C35" s="82" t="s">
        <v>114</v>
      </c>
      <c r="D35" s="65" t="s">
        <v>782</v>
      </c>
      <c r="E35" s="163">
        <v>61</v>
      </c>
      <c r="F35" s="80">
        <v>15.25</v>
      </c>
      <c r="G35" s="164">
        <v>-1</v>
      </c>
      <c r="H35" s="69"/>
      <c r="I35" s="138"/>
      <c r="J35" s="190">
        <v>14</v>
      </c>
      <c r="K35" s="79">
        <v>16</v>
      </c>
      <c r="L35" s="79">
        <v>19</v>
      </c>
      <c r="M35" s="78">
        <v>12</v>
      </c>
    </row>
    <row r="36" spans="1:13" x14ac:dyDescent="0.25">
      <c r="A36" s="76" t="s">
        <v>704</v>
      </c>
      <c r="B36" s="76" t="s">
        <v>705</v>
      </c>
      <c r="C36" s="82" t="s">
        <v>732</v>
      </c>
      <c r="D36" s="65" t="s">
        <v>733</v>
      </c>
      <c r="E36" s="163">
        <v>61</v>
      </c>
      <c r="F36" s="80">
        <v>12.2</v>
      </c>
      <c r="G36" s="164">
        <v>0.2</v>
      </c>
      <c r="H36" s="69"/>
      <c r="I36" s="138">
        <v>12</v>
      </c>
      <c r="J36" s="190">
        <v>16</v>
      </c>
      <c r="K36" s="79">
        <v>11</v>
      </c>
      <c r="L36" s="79">
        <v>12</v>
      </c>
      <c r="M36" s="78">
        <v>10</v>
      </c>
    </row>
    <row r="37" spans="1:13" x14ac:dyDescent="0.25">
      <c r="A37" s="76" t="s">
        <v>701</v>
      </c>
      <c r="B37" s="76" t="s">
        <v>699</v>
      </c>
      <c r="C37" s="82" t="s">
        <v>127</v>
      </c>
      <c r="D37" s="65" t="s">
        <v>781</v>
      </c>
      <c r="E37" s="163">
        <v>58</v>
      </c>
      <c r="F37" s="80">
        <v>11.6</v>
      </c>
      <c r="G37" s="164">
        <v>-0.33333333333333331</v>
      </c>
      <c r="H37" s="69"/>
      <c r="I37" s="138">
        <v>10</v>
      </c>
      <c r="J37" s="190">
        <v>8</v>
      </c>
      <c r="K37" s="79">
        <v>14</v>
      </c>
      <c r="L37" s="79">
        <v>11</v>
      </c>
      <c r="M37" s="78">
        <v>15</v>
      </c>
    </row>
    <row r="38" spans="1:13" x14ac:dyDescent="0.25">
      <c r="A38" s="76" t="s">
        <v>698</v>
      </c>
      <c r="B38" s="76" t="s">
        <v>952</v>
      </c>
      <c r="C38" s="82" t="s">
        <v>738</v>
      </c>
      <c r="D38" s="65" t="s">
        <v>739</v>
      </c>
      <c r="E38" s="163">
        <v>57</v>
      </c>
      <c r="F38" s="80">
        <v>11.4</v>
      </c>
      <c r="G38" s="164">
        <v>-0.95238095238095233</v>
      </c>
      <c r="H38" s="69"/>
      <c r="I38" s="138">
        <v>1</v>
      </c>
      <c r="J38" s="190">
        <v>6</v>
      </c>
      <c r="K38" s="79">
        <v>11</v>
      </c>
      <c r="L38" s="79">
        <v>18</v>
      </c>
      <c r="M38" s="78">
        <v>21</v>
      </c>
    </row>
    <row r="39" spans="1:13" x14ac:dyDescent="0.25">
      <c r="A39" s="76" t="s">
        <v>701</v>
      </c>
      <c r="B39" s="76" t="s">
        <v>699</v>
      </c>
      <c r="C39" s="82" t="s">
        <v>125</v>
      </c>
      <c r="D39" s="65" t="s">
        <v>793</v>
      </c>
      <c r="E39" s="163">
        <v>55</v>
      </c>
      <c r="F39" s="80">
        <v>13.75</v>
      </c>
      <c r="G39" s="164">
        <v>-1</v>
      </c>
      <c r="H39" s="69"/>
      <c r="I39" s="138"/>
      <c r="J39" s="190">
        <v>15</v>
      </c>
      <c r="K39" s="79">
        <v>11</v>
      </c>
      <c r="L39" s="79">
        <v>13</v>
      </c>
      <c r="M39" s="78">
        <v>16</v>
      </c>
    </row>
    <row r="40" spans="1:13" x14ac:dyDescent="0.25">
      <c r="A40" s="76" t="s">
        <v>701</v>
      </c>
      <c r="B40" s="76" t="s">
        <v>699</v>
      </c>
      <c r="C40" s="82" t="s">
        <v>115</v>
      </c>
      <c r="D40" s="65" t="s">
        <v>767</v>
      </c>
      <c r="E40" s="163">
        <v>55</v>
      </c>
      <c r="F40" s="80">
        <v>13.75</v>
      </c>
      <c r="G40" s="164"/>
      <c r="H40" s="69"/>
      <c r="I40" s="138">
        <v>23</v>
      </c>
      <c r="J40" s="190">
        <v>15</v>
      </c>
      <c r="K40" s="79">
        <v>13</v>
      </c>
      <c r="L40" s="79">
        <v>4</v>
      </c>
      <c r="M40" s="78">
        <v>0</v>
      </c>
    </row>
    <row r="41" spans="1:13" x14ac:dyDescent="0.25">
      <c r="A41" s="76" t="s">
        <v>701</v>
      </c>
      <c r="B41" s="76" t="s">
        <v>699</v>
      </c>
      <c r="C41" s="82" t="s">
        <v>112</v>
      </c>
      <c r="D41" s="65" t="s">
        <v>775</v>
      </c>
      <c r="E41" s="163">
        <v>54</v>
      </c>
      <c r="F41" s="80">
        <v>10.8</v>
      </c>
      <c r="G41" s="164">
        <v>-0.9285714285714286</v>
      </c>
      <c r="H41" s="69"/>
      <c r="I41" s="138">
        <v>1</v>
      </c>
      <c r="J41" s="190">
        <v>11</v>
      </c>
      <c r="K41" s="79">
        <v>10</v>
      </c>
      <c r="L41" s="79">
        <v>18</v>
      </c>
      <c r="M41" s="78">
        <v>14</v>
      </c>
    </row>
    <row r="42" spans="1:13" x14ac:dyDescent="0.25">
      <c r="A42" s="76" t="s">
        <v>698</v>
      </c>
      <c r="B42" s="76" t="s">
        <v>709</v>
      </c>
      <c r="C42" s="82" t="s">
        <v>65</v>
      </c>
      <c r="D42" s="65" t="s">
        <v>712</v>
      </c>
      <c r="E42" s="163">
        <v>52</v>
      </c>
      <c r="F42" s="80">
        <v>10.4</v>
      </c>
      <c r="G42" s="164">
        <v>-0.41666666666666669</v>
      </c>
      <c r="H42" s="69"/>
      <c r="I42" s="138">
        <v>7</v>
      </c>
      <c r="J42" s="190">
        <v>7</v>
      </c>
      <c r="K42" s="79">
        <v>17</v>
      </c>
      <c r="L42" s="79">
        <v>9</v>
      </c>
      <c r="M42" s="78">
        <v>12</v>
      </c>
    </row>
    <row r="43" spans="1:13" x14ac:dyDescent="0.25">
      <c r="A43" s="76" t="s">
        <v>727</v>
      </c>
      <c r="B43" s="76" t="s">
        <v>728</v>
      </c>
      <c r="C43" s="82" t="s">
        <v>93</v>
      </c>
      <c r="D43" s="65" t="s">
        <v>785</v>
      </c>
      <c r="E43" s="163">
        <v>48</v>
      </c>
      <c r="F43" s="80">
        <v>9.6</v>
      </c>
      <c r="G43" s="164">
        <v>-0.76923076923076927</v>
      </c>
      <c r="H43" s="69"/>
      <c r="I43" s="138">
        <v>3</v>
      </c>
      <c r="J43" s="190">
        <v>13</v>
      </c>
      <c r="K43" s="79">
        <v>8</v>
      </c>
      <c r="L43" s="79">
        <v>11</v>
      </c>
      <c r="M43" s="78">
        <v>13</v>
      </c>
    </row>
    <row r="44" spans="1:13" x14ac:dyDescent="0.25">
      <c r="A44" s="76" t="s">
        <v>704</v>
      </c>
      <c r="B44" s="76" t="s">
        <v>705</v>
      </c>
      <c r="C44" s="82" t="s">
        <v>194</v>
      </c>
      <c r="D44" s="65" t="s">
        <v>726</v>
      </c>
      <c r="E44" s="163">
        <v>47</v>
      </c>
      <c r="F44" s="80">
        <v>9.4</v>
      </c>
      <c r="G44" s="164">
        <v>1</v>
      </c>
      <c r="H44" s="69"/>
      <c r="I44" s="138">
        <v>10</v>
      </c>
      <c r="J44" s="190">
        <v>8</v>
      </c>
      <c r="K44" s="79">
        <v>9</v>
      </c>
      <c r="L44" s="79">
        <v>15</v>
      </c>
      <c r="M44" s="78">
        <v>5</v>
      </c>
    </row>
    <row r="45" spans="1:13" x14ac:dyDescent="0.25">
      <c r="A45" s="76" t="s">
        <v>698</v>
      </c>
      <c r="B45" s="76" t="s">
        <v>709</v>
      </c>
      <c r="C45" s="82" t="s">
        <v>227</v>
      </c>
      <c r="D45" s="65" t="s">
        <v>766</v>
      </c>
      <c r="E45" s="163">
        <v>46</v>
      </c>
      <c r="F45" s="80">
        <v>9.1999999999999993</v>
      </c>
      <c r="G45" s="164">
        <v>0.66666666666666663</v>
      </c>
      <c r="H45" s="69"/>
      <c r="I45" s="138">
        <v>10</v>
      </c>
      <c r="J45" s="190">
        <v>14</v>
      </c>
      <c r="K45" s="79">
        <v>12</v>
      </c>
      <c r="L45" s="79">
        <v>4</v>
      </c>
      <c r="M45" s="78">
        <v>6</v>
      </c>
    </row>
    <row r="46" spans="1:13" x14ac:dyDescent="0.25">
      <c r="A46" s="76" t="s">
        <v>698</v>
      </c>
      <c r="B46" s="76" t="s">
        <v>709</v>
      </c>
      <c r="C46" s="82" t="s">
        <v>67</v>
      </c>
      <c r="D46" s="65" t="s">
        <v>721</v>
      </c>
      <c r="E46" s="163">
        <v>44</v>
      </c>
      <c r="F46" s="80">
        <v>8.8000000000000007</v>
      </c>
      <c r="G46" s="164">
        <v>-0.5</v>
      </c>
      <c r="H46" s="69"/>
      <c r="I46" s="138">
        <v>5</v>
      </c>
      <c r="J46" s="190">
        <v>10</v>
      </c>
      <c r="K46" s="79">
        <v>8</v>
      </c>
      <c r="L46" s="79">
        <v>11</v>
      </c>
      <c r="M46" s="78">
        <v>10</v>
      </c>
    </row>
    <row r="47" spans="1:13" x14ac:dyDescent="0.25">
      <c r="A47" s="76" t="s">
        <v>704</v>
      </c>
      <c r="B47" s="76" t="s">
        <v>705</v>
      </c>
      <c r="C47" s="82" t="s">
        <v>772</v>
      </c>
      <c r="D47" s="65" t="s">
        <v>773</v>
      </c>
      <c r="E47" s="163">
        <v>44</v>
      </c>
      <c r="F47" s="80">
        <v>8.8000000000000007</v>
      </c>
      <c r="G47" s="164">
        <v>1.75</v>
      </c>
      <c r="H47" s="69"/>
      <c r="I47" s="138">
        <v>11</v>
      </c>
      <c r="J47" s="190">
        <v>11</v>
      </c>
      <c r="K47" s="79">
        <v>12</v>
      </c>
      <c r="L47" s="79">
        <v>6</v>
      </c>
      <c r="M47" s="78">
        <v>4</v>
      </c>
    </row>
    <row r="48" spans="1:13" x14ac:dyDescent="0.25">
      <c r="A48" s="76" t="s">
        <v>698</v>
      </c>
      <c r="B48" s="76" t="s">
        <v>709</v>
      </c>
      <c r="C48" s="82" t="s">
        <v>731</v>
      </c>
      <c r="D48" s="65" t="s">
        <v>912</v>
      </c>
      <c r="E48" s="163">
        <v>41</v>
      </c>
      <c r="F48" s="80">
        <v>8.1999999999999993</v>
      </c>
      <c r="G48" s="164">
        <v>-0.77777777777777779</v>
      </c>
      <c r="H48" s="69"/>
      <c r="I48" s="138">
        <v>2</v>
      </c>
      <c r="J48" s="190">
        <v>10</v>
      </c>
      <c r="K48" s="79">
        <v>11</v>
      </c>
      <c r="L48" s="79">
        <v>9</v>
      </c>
      <c r="M48" s="78">
        <v>9</v>
      </c>
    </row>
    <row r="49" spans="1:13" ht="30" x14ac:dyDescent="0.25">
      <c r="A49" s="76" t="s">
        <v>701</v>
      </c>
      <c r="B49" s="76" t="s">
        <v>699</v>
      </c>
      <c r="C49" s="82" t="s">
        <v>759</v>
      </c>
      <c r="D49" s="65" t="s">
        <v>760</v>
      </c>
      <c r="E49" s="163">
        <v>40</v>
      </c>
      <c r="F49" s="80">
        <v>8</v>
      </c>
      <c r="G49" s="164">
        <v>1.25</v>
      </c>
      <c r="H49" s="69"/>
      <c r="I49" s="138">
        <v>9</v>
      </c>
      <c r="J49" s="190">
        <v>7</v>
      </c>
      <c r="K49" s="79">
        <v>4</v>
      </c>
      <c r="L49" s="79">
        <v>16</v>
      </c>
      <c r="M49" s="78">
        <v>4</v>
      </c>
    </row>
    <row r="50" spans="1:13" x14ac:dyDescent="0.25">
      <c r="A50" s="76" t="s">
        <v>698</v>
      </c>
      <c r="B50" s="76" t="s">
        <v>709</v>
      </c>
      <c r="C50" s="82" t="s">
        <v>225</v>
      </c>
      <c r="D50" s="65" t="s">
        <v>780</v>
      </c>
      <c r="E50" s="163">
        <v>38</v>
      </c>
      <c r="F50" s="80">
        <v>7.6</v>
      </c>
      <c r="G50" s="164">
        <v>-0.5</v>
      </c>
      <c r="H50" s="69"/>
      <c r="I50" s="138">
        <v>5</v>
      </c>
      <c r="J50" s="190">
        <v>10</v>
      </c>
      <c r="K50" s="79">
        <v>10</v>
      </c>
      <c r="L50" s="79">
        <v>3</v>
      </c>
      <c r="M50" s="78">
        <v>10</v>
      </c>
    </row>
    <row r="51" spans="1:13" x14ac:dyDescent="0.25">
      <c r="A51" s="76" t="s">
        <v>698</v>
      </c>
      <c r="B51" s="76" t="s">
        <v>709</v>
      </c>
      <c r="C51" s="82" t="s">
        <v>740</v>
      </c>
      <c r="D51" s="65" t="s">
        <v>741</v>
      </c>
      <c r="E51" s="163">
        <v>37</v>
      </c>
      <c r="F51" s="80">
        <v>12.333333333333334</v>
      </c>
      <c r="G51" s="164">
        <v>-1</v>
      </c>
      <c r="H51" s="69"/>
      <c r="I51" s="138">
        <v>0</v>
      </c>
      <c r="J51" s="190"/>
      <c r="K51" s="79">
        <v>3</v>
      </c>
      <c r="L51" s="79">
        <v>15</v>
      </c>
      <c r="M51" s="78">
        <v>19</v>
      </c>
    </row>
    <row r="52" spans="1:13" x14ac:dyDescent="0.25">
      <c r="A52" s="76" t="s">
        <v>698</v>
      </c>
      <c r="B52" s="76" t="s">
        <v>709</v>
      </c>
      <c r="C52" s="82" t="s">
        <v>69</v>
      </c>
      <c r="D52" s="65" t="s">
        <v>724</v>
      </c>
      <c r="E52" s="163">
        <v>34</v>
      </c>
      <c r="F52" s="80">
        <v>6.8</v>
      </c>
      <c r="G52" s="164">
        <v>-0.61538461538461542</v>
      </c>
      <c r="H52" s="69"/>
      <c r="I52" s="138">
        <v>5</v>
      </c>
      <c r="J52" s="190">
        <v>5</v>
      </c>
      <c r="K52" s="79">
        <v>8</v>
      </c>
      <c r="L52" s="79">
        <v>3</v>
      </c>
      <c r="M52" s="78">
        <v>13</v>
      </c>
    </row>
    <row r="53" spans="1:13" x14ac:dyDescent="0.25">
      <c r="A53" s="76" t="s">
        <v>704</v>
      </c>
      <c r="B53" s="76" t="s">
        <v>705</v>
      </c>
      <c r="C53" s="82" t="s">
        <v>190</v>
      </c>
      <c r="D53" s="65" t="s">
        <v>719</v>
      </c>
      <c r="E53" s="163">
        <v>34</v>
      </c>
      <c r="F53" s="80">
        <v>6.8</v>
      </c>
      <c r="G53" s="164">
        <v>0.66666666666666663</v>
      </c>
      <c r="H53" s="69"/>
      <c r="I53" s="138">
        <v>10</v>
      </c>
      <c r="J53" s="190">
        <v>10</v>
      </c>
      <c r="K53" s="79">
        <v>3</v>
      </c>
      <c r="L53" s="79">
        <v>5</v>
      </c>
      <c r="M53" s="78">
        <v>6</v>
      </c>
    </row>
    <row r="54" spans="1:13" x14ac:dyDescent="0.25">
      <c r="A54" s="76" t="s">
        <v>701</v>
      </c>
      <c r="B54" s="76" t="s">
        <v>699</v>
      </c>
      <c r="C54" s="82" t="s">
        <v>121</v>
      </c>
      <c r="D54" s="65" t="s">
        <v>713</v>
      </c>
      <c r="E54" s="163">
        <v>34</v>
      </c>
      <c r="F54" s="80">
        <v>8.5</v>
      </c>
      <c r="G54" s="164"/>
      <c r="H54" s="69"/>
      <c r="I54" s="138">
        <v>11</v>
      </c>
      <c r="J54" s="190">
        <v>7</v>
      </c>
      <c r="K54" s="79">
        <v>6</v>
      </c>
      <c r="L54" s="79">
        <v>10</v>
      </c>
      <c r="M54" s="78">
        <v>0</v>
      </c>
    </row>
    <row r="55" spans="1:13" x14ac:dyDescent="0.25">
      <c r="A55" s="76" t="s">
        <v>701</v>
      </c>
      <c r="B55" s="76" t="s">
        <v>699</v>
      </c>
      <c r="C55" s="82" t="s">
        <v>344</v>
      </c>
      <c r="D55" s="65" t="s">
        <v>715</v>
      </c>
      <c r="E55" s="163">
        <v>33</v>
      </c>
      <c r="F55" s="80">
        <f>AVERAGE(I55:M55)</f>
        <v>6.6</v>
      </c>
      <c r="G55" s="164"/>
      <c r="H55" s="69"/>
      <c r="I55" s="138">
        <v>14</v>
      </c>
      <c r="J55" s="190">
        <v>12</v>
      </c>
      <c r="K55" s="79">
        <v>7</v>
      </c>
      <c r="L55" s="79">
        <v>0</v>
      </c>
      <c r="M55" s="78">
        <v>0</v>
      </c>
    </row>
    <row r="56" spans="1:13" x14ac:dyDescent="0.25">
      <c r="A56" s="76" t="s">
        <v>698</v>
      </c>
      <c r="B56" s="76" t="s">
        <v>709</v>
      </c>
      <c r="C56" s="82" t="s">
        <v>239</v>
      </c>
      <c r="D56" s="65" t="s">
        <v>752</v>
      </c>
      <c r="E56" s="163">
        <v>24</v>
      </c>
      <c r="F56" s="80">
        <v>4.8</v>
      </c>
      <c r="G56" s="164">
        <v>3.5</v>
      </c>
      <c r="H56" s="69"/>
      <c r="I56" s="138">
        <v>9</v>
      </c>
      <c r="J56" s="190">
        <v>5</v>
      </c>
      <c r="K56" s="79">
        <v>5</v>
      </c>
      <c r="L56" s="79">
        <v>3</v>
      </c>
      <c r="M56" s="78">
        <v>2</v>
      </c>
    </row>
    <row r="57" spans="1:13" x14ac:dyDescent="0.25">
      <c r="A57" s="76" t="s">
        <v>701</v>
      </c>
      <c r="B57" s="76" t="s">
        <v>702</v>
      </c>
      <c r="C57" s="82">
        <v>608</v>
      </c>
      <c r="D57" s="65" t="s">
        <v>703</v>
      </c>
      <c r="E57" s="163">
        <v>22</v>
      </c>
      <c r="F57" s="80">
        <v>4.4000000000000004</v>
      </c>
      <c r="G57" s="164">
        <v>0</v>
      </c>
      <c r="H57" s="69"/>
      <c r="I57" s="138">
        <v>4</v>
      </c>
      <c r="J57" s="190">
        <v>1</v>
      </c>
      <c r="K57" s="79">
        <v>5</v>
      </c>
      <c r="L57" s="79">
        <v>8</v>
      </c>
      <c r="M57" s="78">
        <v>4</v>
      </c>
    </row>
    <row r="58" spans="1:13" x14ac:dyDescent="0.25">
      <c r="A58" s="76" t="s">
        <v>704</v>
      </c>
      <c r="B58" s="76" t="s">
        <v>705</v>
      </c>
      <c r="C58" s="82" t="s">
        <v>195</v>
      </c>
      <c r="D58" s="65" t="s">
        <v>774</v>
      </c>
      <c r="E58" s="163">
        <v>21</v>
      </c>
      <c r="F58" s="80">
        <v>4.2</v>
      </c>
      <c r="G58" s="164">
        <v>-0.83333333333333337</v>
      </c>
      <c r="H58" s="69"/>
      <c r="I58" s="138">
        <v>1</v>
      </c>
      <c r="J58" s="190">
        <v>4</v>
      </c>
      <c r="K58" s="79">
        <v>3</v>
      </c>
      <c r="L58" s="79">
        <v>7</v>
      </c>
      <c r="M58" s="78">
        <v>6</v>
      </c>
    </row>
    <row r="59" spans="1:13" x14ac:dyDescent="0.25">
      <c r="A59" s="76" t="s">
        <v>701</v>
      </c>
      <c r="B59" s="76" t="s">
        <v>699</v>
      </c>
      <c r="C59" s="82" t="s">
        <v>32</v>
      </c>
      <c r="D59" s="65" t="s">
        <v>722</v>
      </c>
      <c r="E59" s="163">
        <v>21</v>
      </c>
      <c r="F59" s="80">
        <v>4.2</v>
      </c>
      <c r="G59" s="164">
        <v>2.6666666666666665</v>
      </c>
      <c r="H59" s="69"/>
      <c r="I59" s="138">
        <v>11</v>
      </c>
      <c r="J59" s="190">
        <v>1</v>
      </c>
      <c r="K59" s="79">
        <v>2</v>
      </c>
      <c r="L59" s="79">
        <v>4</v>
      </c>
      <c r="M59" s="78">
        <v>3</v>
      </c>
    </row>
    <row r="60" spans="1:13" x14ac:dyDescent="0.25">
      <c r="A60" s="76" t="s">
        <v>698</v>
      </c>
      <c r="B60" s="76" t="s">
        <v>709</v>
      </c>
      <c r="C60" s="82" t="s">
        <v>730</v>
      </c>
      <c r="D60" s="65" t="s">
        <v>911</v>
      </c>
      <c r="E60" s="163">
        <v>18</v>
      </c>
      <c r="F60" s="80">
        <v>3.6</v>
      </c>
      <c r="G60" s="164">
        <v>-0.66666666666666663</v>
      </c>
      <c r="H60" s="69"/>
      <c r="I60" s="138">
        <v>2</v>
      </c>
      <c r="J60" s="190">
        <v>5</v>
      </c>
      <c r="K60" s="79">
        <v>0</v>
      </c>
      <c r="L60" s="79">
        <v>5</v>
      </c>
      <c r="M60" s="78">
        <v>6</v>
      </c>
    </row>
    <row r="61" spans="1:13" x14ac:dyDescent="0.25">
      <c r="A61" s="76" t="s">
        <v>727</v>
      </c>
      <c r="B61" s="76" t="s">
        <v>742</v>
      </c>
      <c r="C61" s="82" t="s">
        <v>96</v>
      </c>
      <c r="D61" s="65" t="s">
        <v>789</v>
      </c>
      <c r="E61" s="163">
        <v>18</v>
      </c>
      <c r="F61" s="80">
        <v>3.6</v>
      </c>
      <c r="G61" s="164">
        <v>-0.33333333333333331</v>
      </c>
      <c r="H61" s="69"/>
      <c r="I61" s="138">
        <v>2</v>
      </c>
      <c r="J61" s="190">
        <v>3</v>
      </c>
      <c r="K61" s="79">
        <v>7</v>
      </c>
      <c r="L61" s="79">
        <v>3</v>
      </c>
      <c r="M61" s="78">
        <v>3</v>
      </c>
    </row>
    <row r="62" spans="1:13" x14ac:dyDescent="0.25">
      <c r="A62" s="76" t="s">
        <v>704</v>
      </c>
      <c r="B62" s="76" t="s">
        <v>705</v>
      </c>
      <c r="C62" s="82">
        <v>344</v>
      </c>
      <c r="D62" s="65" t="s">
        <v>706</v>
      </c>
      <c r="E62" s="163">
        <v>17</v>
      </c>
      <c r="F62" s="80">
        <v>3.4</v>
      </c>
      <c r="G62" s="164">
        <v>-0.33333333333333331</v>
      </c>
      <c r="H62" s="69"/>
      <c r="I62" s="138">
        <v>2</v>
      </c>
      <c r="J62" s="190">
        <v>6</v>
      </c>
      <c r="K62" s="79">
        <v>3</v>
      </c>
      <c r="L62" s="79">
        <v>3</v>
      </c>
      <c r="M62" s="78">
        <v>3</v>
      </c>
    </row>
    <row r="63" spans="1:13" x14ac:dyDescent="0.25">
      <c r="A63" s="76" t="s">
        <v>698</v>
      </c>
      <c r="B63" s="76" t="s">
        <v>952</v>
      </c>
      <c r="C63" s="82">
        <v>301</v>
      </c>
      <c r="D63" s="65" t="s">
        <v>700</v>
      </c>
      <c r="E63" s="163">
        <v>16</v>
      </c>
      <c r="F63" s="80">
        <v>4</v>
      </c>
      <c r="G63" s="164">
        <v>-1</v>
      </c>
      <c r="H63" s="69"/>
      <c r="I63" s="138">
        <v>0</v>
      </c>
      <c r="J63" s="190">
        <v>1</v>
      </c>
      <c r="K63" s="79">
        <v>1</v>
      </c>
      <c r="L63" s="79">
        <v>6</v>
      </c>
      <c r="M63" s="78">
        <v>8</v>
      </c>
    </row>
    <row r="64" spans="1:13" x14ac:dyDescent="0.25">
      <c r="A64" s="76" t="s">
        <v>698</v>
      </c>
      <c r="B64" s="76" t="s">
        <v>709</v>
      </c>
      <c r="C64" s="82" t="s">
        <v>70</v>
      </c>
      <c r="D64" s="65" t="s">
        <v>725</v>
      </c>
      <c r="E64" s="163">
        <v>11</v>
      </c>
      <c r="F64" s="80">
        <v>2.2000000000000002</v>
      </c>
      <c r="G64" s="164">
        <v>1</v>
      </c>
      <c r="H64" s="69"/>
      <c r="I64" s="138">
        <v>6</v>
      </c>
      <c r="J64" s="190">
        <v>1</v>
      </c>
      <c r="K64" s="79">
        <v>0</v>
      </c>
      <c r="L64" s="79">
        <v>1</v>
      </c>
      <c r="M64" s="78">
        <v>3</v>
      </c>
    </row>
    <row r="65" spans="1:13" x14ac:dyDescent="0.25">
      <c r="A65" s="76" t="s">
        <v>701</v>
      </c>
      <c r="B65" s="76" t="s">
        <v>699</v>
      </c>
      <c r="C65" s="82" t="s">
        <v>124</v>
      </c>
      <c r="D65" s="65" t="s">
        <v>716</v>
      </c>
      <c r="E65" s="163">
        <v>8</v>
      </c>
      <c r="F65" s="80">
        <v>2.6666666666666665</v>
      </c>
      <c r="G65" s="164">
        <v>-1</v>
      </c>
      <c r="H65" s="69"/>
      <c r="I65" s="138">
        <v>0</v>
      </c>
      <c r="J65" s="190"/>
      <c r="K65" s="79">
        <v>0</v>
      </c>
      <c r="L65" s="79">
        <v>3</v>
      </c>
      <c r="M65" s="78">
        <v>5</v>
      </c>
    </row>
    <row r="66" spans="1:13" x14ac:dyDescent="0.25">
      <c r="A66" s="76" t="s">
        <v>698</v>
      </c>
      <c r="B66" s="76" t="s">
        <v>709</v>
      </c>
      <c r="C66" s="82" t="s">
        <v>243</v>
      </c>
      <c r="D66" s="65" t="s">
        <v>714</v>
      </c>
      <c r="E66" s="163">
        <v>5</v>
      </c>
      <c r="F66" s="80">
        <v>1</v>
      </c>
      <c r="G66" s="164">
        <v>2</v>
      </c>
      <c r="H66" s="69"/>
      <c r="I66" s="138">
        <v>3</v>
      </c>
      <c r="J66" s="190">
        <v>1</v>
      </c>
      <c r="K66" s="79">
        <v>0</v>
      </c>
      <c r="L66" s="79">
        <v>0</v>
      </c>
      <c r="M66" s="78">
        <v>1</v>
      </c>
    </row>
    <row r="67" spans="1:13" x14ac:dyDescent="0.25">
      <c r="A67" s="76" t="s">
        <v>727</v>
      </c>
      <c r="B67" s="76" t="s">
        <v>742</v>
      </c>
      <c r="C67" s="82" t="s">
        <v>904</v>
      </c>
      <c r="D67" s="65" t="s">
        <v>910</v>
      </c>
      <c r="E67" s="163">
        <v>5</v>
      </c>
      <c r="F67" s="80">
        <v>5</v>
      </c>
      <c r="G67" s="164"/>
      <c r="H67" s="69"/>
      <c r="I67" s="138">
        <v>5</v>
      </c>
      <c r="J67" s="190"/>
      <c r="K67" s="79"/>
      <c r="L67" s="79"/>
      <c r="M67" s="78">
        <v>0</v>
      </c>
    </row>
    <row r="68" spans="1:13" x14ac:dyDescent="0.25">
      <c r="A68" s="76" t="s">
        <v>698</v>
      </c>
      <c r="B68" s="76" t="s">
        <v>709</v>
      </c>
      <c r="C68" s="82" t="s">
        <v>791</v>
      </c>
      <c r="D68" s="65" t="s">
        <v>792</v>
      </c>
      <c r="E68" s="163">
        <v>4</v>
      </c>
      <c r="F68" s="80">
        <v>0.8</v>
      </c>
      <c r="G68" s="164">
        <v>-1</v>
      </c>
      <c r="H68" s="69"/>
      <c r="I68" s="138">
        <v>0</v>
      </c>
      <c r="J68" s="190">
        <v>1</v>
      </c>
      <c r="K68" s="79">
        <v>0</v>
      </c>
      <c r="L68" s="79">
        <v>1</v>
      </c>
      <c r="M68" s="78">
        <v>2</v>
      </c>
    </row>
    <row r="69" spans="1:13" x14ac:dyDescent="0.25">
      <c r="A69" s="76" t="s">
        <v>698</v>
      </c>
      <c r="B69" s="76" t="s">
        <v>709</v>
      </c>
      <c r="C69" s="82" t="s">
        <v>74</v>
      </c>
      <c r="D69" s="65" t="s">
        <v>783</v>
      </c>
      <c r="E69" s="163">
        <v>3</v>
      </c>
      <c r="F69" s="80">
        <v>0.75</v>
      </c>
      <c r="G69" s="164">
        <v>-1</v>
      </c>
      <c r="H69" s="69"/>
      <c r="I69" s="138">
        <v>0</v>
      </c>
      <c r="J69" s="190">
        <v>1</v>
      </c>
      <c r="K69" s="79">
        <v>1</v>
      </c>
      <c r="L69" s="79"/>
      <c r="M69" s="78">
        <v>1</v>
      </c>
    </row>
    <row r="70" spans="1:13" x14ac:dyDescent="0.25">
      <c r="A70" s="76" t="s">
        <v>727</v>
      </c>
      <c r="B70" s="76" t="s">
        <v>742</v>
      </c>
      <c r="C70" s="82" t="s">
        <v>315</v>
      </c>
      <c r="D70" s="65" t="s">
        <v>756</v>
      </c>
      <c r="E70" s="163">
        <v>2</v>
      </c>
      <c r="F70" s="80">
        <v>2</v>
      </c>
      <c r="G70" s="164"/>
      <c r="H70" s="69"/>
      <c r="I70" s="138">
        <v>0</v>
      </c>
      <c r="J70" s="190">
        <v>2</v>
      </c>
      <c r="K70" s="79"/>
      <c r="L70" s="79"/>
      <c r="M70" s="78">
        <v>0</v>
      </c>
    </row>
    <row r="71" spans="1:13" x14ac:dyDescent="0.25">
      <c r="A71" s="76" t="s">
        <v>698</v>
      </c>
      <c r="B71" s="76" t="s">
        <v>709</v>
      </c>
      <c r="C71" s="82" t="s">
        <v>905</v>
      </c>
      <c r="D71" s="65" t="s">
        <v>908</v>
      </c>
      <c r="E71" s="163">
        <v>2</v>
      </c>
      <c r="F71" s="80">
        <v>2</v>
      </c>
      <c r="G71" s="164"/>
      <c r="H71" s="69"/>
      <c r="I71" s="138">
        <v>2</v>
      </c>
      <c r="J71" s="190"/>
      <c r="K71" s="79"/>
      <c r="L71" s="79"/>
      <c r="M71" s="78">
        <v>0</v>
      </c>
    </row>
    <row r="72" spans="1:13" x14ac:dyDescent="0.25">
      <c r="A72" s="76" t="s">
        <v>701</v>
      </c>
      <c r="B72" s="76" t="s">
        <v>699</v>
      </c>
      <c r="C72" s="82" t="s">
        <v>31</v>
      </c>
      <c r="D72" s="65" t="s">
        <v>717</v>
      </c>
      <c r="E72" s="163">
        <v>1</v>
      </c>
      <c r="F72" s="80">
        <v>1.25</v>
      </c>
      <c r="G72" s="164">
        <v>3</v>
      </c>
      <c r="H72" s="69"/>
      <c r="I72" s="138">
        <v>0</v>
      </c>
      <c r="J72" s="190"/>
      <c r="K72" s="79">
        <v>0</v>
      </c>
      <c r="L72" s="79">
        <v>0</v>
      </c>
      <c r="M72" s="78">
        <v>1</v>
      </c>
    </row>
    <row r="73" spans="1:13" x14ac:dyDescent="0.25">
      <c r="A73" s="76" t="s">
        <v>698</v>
      </c>
      <c r="B73" s="76" t="s">
        <v>709</v>
      </c>
      <c r="C73" s="82" t="s">
        <v>576</v>
      </c>
      <c r="D73" s="65" t="s">
        <v>907</v>
      </c>
      <c r="E73" s="163">
        <v>1</v>
      </c>
      <c r="F73" s="80">
        <v>1</v>
      </c>
      <c r="G73" s="164"/>
      <c r="H73" s="69"/>
      <c r="I73" s="138">
        <v>1</v>
      </c>
      <c r="J73" s="190"/>
      <c r="K73" s="79"/>
      <c r="L73" s="79"/>
      <c r="M73" s="78">
        <v>0</v>
      </c>
    </row>
    <row r="74" spans="1:13" x14ac:dyDescent="0.25">
      <c r="A74" s="76" t="s">
        <v>698</v>
      </c>
      <c r="B74" s="76" t="s">
        <v>709</v>
      </c>
      <c r="C74" s="82" t="s">
        <v>64</v>
      </c>
      <c r="D74" s="65" t="s">
        <v>711</v>
      </c>
      <c r="E74" s="163">
        <v>1</v>
      </c>
      <c r="F74" s="80">
        <v>0.33333333333333331</v>
      </c>
      <c r="G74" s="164">
        <v>-1</v>
      </c>
      <c r="H74" s="69"/>
      <c r="I74" s="138"/>
      <c r="J74" s="190"/>
      <c r="K74" s="79">
        <v>0</v>
      </c>
      <c r="L74" s="79">
        <v>0</v>
      </c>
      <c r="M74" s="78">
        <v>1</v>
      </c>
    </row>
    <row r="75" spans="1:13" x14ac:dyDescent="0.25">
      <c r="A75" s="76" t="s">
        <v>698</v>
      </c>
      <c r="B75" s="76" t="s">
        <v>709</v>
      </c>
      <c r="C75" s="82" t="s">
        <v>342</v>
      </c>
      <c r="D75" s="65" t="s">
        <v>710</v>
      </c>
      <c r="E75" s="163">
        <v>1</v>
      </c>
      <c r="F75" s="80">
        <v>0.5</v>
      </c>
      <c r="G75" s="164"/>
      <c r="H75" s="69"/>
      <c r="I75" s="138"/>
      <c r="J75" s="190"/>
      <c r="K75" s="79">
        <v>0</v>
      </c>
      <c r="L75" s="79">
        <v>1</v>
      </c>
      <c r="M75" s="78">
        <v>0</v>
      </c>
    </row>
    <row r="76" spans="1:13" x14ac:dyDescent="0.25">
      <c r="A76" s="76" t="s">
        <v>698</v>
      </c>
      <c r="B76" s="76" t="s">
        <v>709</v>
      </c>
      <c r="C76" s="82" t="s">
        <v>68</v>
      </c>
      <c r="D76" s="65" t="s">
        <v>723</v>
      </c>
      <c r="E76" s="163">
        <v>1</v>
      </c>
      <c r="F76" s="80">
        <v>0.33333333333333331</v>
      </c>
      <c r="G76" s="164"/>
      <c r="H76" s="69"/>
      <c r="I76" s="138"/>
      <c r="J76" s="190"/>
      <c r="K76" s="79">
        <v>0</v>
      </c>
      <c r="L76" s="79">
        <v>1</v>
      </c>
      <c r="M76" s="78">
        <v>0</v>
      </c>
    </row>
    <row r="77" spans="1:13" x14ac:dyDescent="0.25">
      <c r="A77" s="76" t="s">
        <v>727</v>
      </c>
      <c r="B77" s="76" t="s">
        <v>742</v>
      </c>
      <c r="C77" s="82" t="s">
        <v>514</v>
      </c>
      <c r="D77" s="65" t="s">
        <v>771</v>
      </c>
      <c r="E77" s="163">
        <v>1</v>
      </c>
      <c r="F77" s="80">
        <v>0.5</v>
      </c>
      <c r="G77" s="164">
        <v>-1</v>
      </c>
      <c r="H77" s="69"/>
      <c r="I77" s="138"/>
      <c r="J77" s="190"/>
      <c r="K77" s="79">
        <v>0</v>
      </c>
      <c r="L77" s="79"/>
      <c r="M77" s="78">
        <v>1</v>
      </c>
    </row>
    <row r="78" spans="1:13" x14ac:dyDescent="0.25">
      <c r="A78" s="76" t="s">
        <v>698</v>
      </c>
      <c r="B78" s="76" t="s">
        <v>746</v>
      </c>
      <c r="C78" s="82" t="s">
        <v>906</v>
      </c>
      <c r="D78" s="65" t="s">
        <v>909</v>
      </c>
      <c r="E78" s="163">
        <v>1</v>
      </c>
      <c r="F78" s="80">
        <v>1</v>
      </c>
      <c r="G78" s="164"/>
      <c r="H78" s="69"/>
      <c r="I78" s="138">
        <v>1</v>
      </c>
      <c r="J78" s="190"/>
      <c r="K78" s="79"/>
      <c r="L78" s="79"/>
      <c r="M78" s="78">
        <v>0</v>
      </c>
    </row>
    <row r="79" spans="1:13" x14ac:dyDescent="0.25">
      <c r="A79" s="76"/>
      <c r="B79" s="76"/>
      <c r="C79" s="82"/>
      <c r="D79" s="84"/>
      <c r="E79" s="80"/>
      <c r="F79" s="80"/>
      <c r="G79" s="164"/>
      <c r="H79" s="69"/>
      <c r="I79" s="138"/>
      <c r="J79" s="138"/>
      <c r="K79" s="79"/>
      <c r="L79" s="79"/>
      <c r="M79" s="78"/>
    </row>
    <row r="80" spans="1:13" x14ac:dyDescent="0.25">
      <c r="A80" s="76"/>
      <c r="B80" s="76"/>
      <c r="C80" s="82"/>
      <c r="D80" s="84"/>
      <c r="E80" s="80"/>
      <c r="F80" s="80"/>
      <c r="G80" s="164"/>
      <c r="H80" s="69"/>
      <c r="I80" s="138"/>
      <c r="J80" s="138"/>
      <c r="K80" s="79"/>
      <c r="L80" s="79"/>
      <c r="M80" s="78"/>
    </row>
    <row r="81" spans="1:13" ht="16.5" thickBot="1" x14ac:dyDescent="0.3">
      <c r="A81" s="456" t="s">
        <v>794</v>
      </c>
      <c r="B81" s="457"/>
      <c r="C81" s="457"/>
      <c r="D81" s="457"/>
      <c r="E81" s="160">
        <v>1252</v>
      </c>
      <c r="F81" s="161">
        <v>250.4</v>
      </c>
      <c r="G81" s="162">
        <v>-7.8703703703703706E-2</v>
      </c>
      <c r="H81" s="108"/>
      <c r="I81" s="107">
        <v>199</v>
      </c>
      <c r="J81" s="107">
        <v>224</v>
      </c>
      <c r="K81" s="107">
        <v>312</v>
      </c>
      <c r="L81" s="106">
        <v>301</v>
      </c>
      <c r="M81" s="106">
        <v>216</v>
      </c>
    </row>
    <row r="82" spans="1:13" ht="48" thickTop="1" x14ac:dyDescent="0.25">
      <c r="A82" s="165" t="s">
        <v>18</v>
      </c>
      <c r="B82" s="165" t="s">
        <v>19</v>
      </c>
      <c r="C82" s="165" t="s">
        <v>694</v>
      </c>
      <c r="D82" s="165" t="s">
        <v>695</v>
      </c>
      <c r="E82" s="165" t="s">
        <v>696</v>
      </c>
      <c r="F82" s="165" t="s">
        <v>697</v>
      </c>
      <c r="G82" s="156" t="s">
        <v>903</v>
      </c>
      <c r="H82" s="108"/>
      <c r="I82" s="73">
        <v>2021</v>
      </c>
      <c r="J82" s="73">
        <v>2020</v>
      </c>
      <c r="K82" s="73">
        <v>2019</v>
      </c>
      <c r="L82" s="111">
        <v>2018</v>
      </c>
      <c r="M82" s="111">
        <v>2017</v>
      </c>
    </row>
    <row r="83" spans="1:13" x14ac:dyDescent="0.25">
      <c r="A83" s="112" t="s">
        <v>701</v>
      </c>
      <c r="B83" s="112" t="s">
        <v>699</v>
      </c>
      <c r="C83" s="77" t="s">
        <v>126</v>
      </c>
      <c r="D83" s="113" t="s">
        <v>842</v>
      </c>
      <c r="E83" s="163">
        <v>96</v>
      </c>
      <c r="F83" s="80">
        <v>19.2</v>
      </c>
      <c r="G83" s="164">
        <v>3.8</v>
      </c>
      <c r="H83" s="108"/>
      <c r="I83" s="115">
        <v>24</v>
      </c>
      <c r="J83" s="114">
        <v>20</v>
      </c>
      <c r="K83" s="114">
        <v>30</v>
      </c>
      <c r="L83" s="114">
        <v>17</v>
      </c>
      <c r="M83" s="114">
        <v>5</v>
      </c>
    </row>
    <row r="84" spans="1:13" x14ac:dyDescent="0.25">
      <c r="A84" s="112" t="s">
        <v>698</v>
      </c>
      <c r="B84" s="76" t="s">
        <v>952</v>
      </c>
      <c r="C84" s="77" t="s">
        <v>260</v>
      </c>
      <c r="D84" s="113" t="s">
        <v>795</v>
      </c>
      <c r="E84" s="163">
        <v>74</v>
      </c>
      <c r="F84" s="80">
        <v>14.8</v>
      </c>
      <c r="G84" s="164">
        <v>-0.4</v>
      </c>
      <c r="H84" s="108"/>
      <c r="I84" s="115">
        <v>9</v>
      </c>
      <c r="J84" s="114">
        <v>8</v>
      </c>
      <c r="K84" s="114">
        <v>18</v>
      </c>
      <c r="L84" s="114">
        <v>24</v>
      </c>
      <c r="M84" s="114">
        <v>15</v>
      </c>
    </row>
    <row r="85" spans="1:13" x14ac:dyDescent="0.25">
      <c r="A85" s="112" t="s">
        <v>727</v>
      </c>
      <c r="B85" s="112" t="s">
        <v>728</v>
      </c>
      <c r="C85" s="77" t="s">
        <v>283</v>
      </c>
      <c r="D85" s="113" t="s">
        <v>801</v>
      </c>
      <c r="E85" s="163">
        <v>71</v>
      </c>
      <c r="F85" s="80">
        <v>14.2</v>
      </c>
      <c r="G85" s="164">
        <v>-6.25E-2</v>
      </c>
      <c r="H85" s="108"/>
      <c r="I85" s="115">
        <v>15</v>
      </c>
      <c r="J85" s="114">
        <v>10</v>
      </c>
      <c r="K85" s="114">
        <v>12</v>
      </c>
      <c r="L85" s="114">
        <v>18</v>
      </c>
      <c r="M85" s="114">
        <v>16</v>
      </c>
    </row>
    <row r="86" spans="1:13" x14ac:dyDescent="0.25">
      <c r="A86" s="112" t="s">
        <v>704</v>
      </c>
      <c r="B86" s="112" t="s">
        <v>705</v>
      </c>
      <c r="C86" s="77" t="s">
        <v>802</v>
      </c>
      <c r="D86" s="113" t="s">
        <v>803</v>
      </c>
      <c r="E86" s="163">
        <v>66</v>
      </c>
      <c r="F86" s="80">
        <v>13.2</v>
      </c>
      <c r="G86" s="164">
        <v>-0.46666666666666667</v>
      </c>
      <c r="H86" s="108"/>
      <c r="I86" s="115">
        <v>8</v>
      </c>
      <c r="J86" s="114">
        <v>13</v>
      </c>
      <c r="K86" s="114">
        <v>15</v>
      </c>
      <c r="L86" s="114">
        <v>15</v>
      </c>
      <c r="M86" s="114">
        <v>15</v>
      </c>
    </row>
    <row r="87" spans="1:13" x14ac:dyDescent="0.25">
      <c r="A87" s="112" t="s">
        <v>698</v>
      </c>
      <c r="B87" s="76" t="s">
        <v>952</v>
      </c>
      <c r="C87" s="77" t="s">
        <v>270</v>
      </c>
      <c r="D87" s="113" t="s">
        <v>849</v>
      </c>
      <c r="E87" s="163">
        <v>57</v>
      </c>
      <c r="F87" s="80">
        <v>11.4</v>
      </c>
      <c r="G87" s="164">
        <v>-0.54545454545454541</v>
      </c>
      <c r="H87" s="108"/>
      <c r="I87" s="115">
        <v>5</v>
      </c>
      <c r="J87" s="114">
        <v>9</v>
      </c>
      <c r="K87" s="114">
        <v>16</v>
      </c>
      <c r="L87" s="114">
        <v>16</v>
      </c>
      <c r="M87" s="114">
        <v>11</v>
      </c>
    </row>
    <row r="88" spans="1:13" ht="30" x14ac:dyDescent="0.25">
      <c r="A88" s="112" t="s">
        <v>704</v>
      </c>
      <c r="B88" s="112" t="s">
        <v>705</v>
      </c>
      <c r="C88" s="77" t="s">
        <v>798</v>
      </c>
      <c r="D88" s="113" t="s">
        <v>799</v>
      </c>
      <c r="E88" s="163">
        <v>57</v>
      </c>
      <c r="F88" s="80">
        <v>11.4</v>
      </c>
      <c r="G88" s="164">
        <v>-0.5714285714285714</v>
      </c>
      <c r="H88" s="108"/>
      <c r="I88" s="115">
        <v>3</v>
      </c>
      <c r="J88" s="114">
        <v>7</v>
      </c>
      <c r="K88" s="114">
        <v>23</v>
      </c>
      <c r="L88" s="114">
        <v>17</v>
      </c>
      <c r="M88" s="114">
        <v>7</v>
      </c>
    </row>
    <row r="89" spans="1:13" x14ac:dyDescent="0.25">
      <c r="A89" s="112" t="s">
        <v>701</v>
      </c>
      <c r="B89" s="112" t="s">
        <v>699</v>
      </c>
      <c r="C89" s="77" t="s">
        <v>117</v>
      </c>
      <c r="D89" s="113" t="s">
        <v>852</v>
      </c>
      <c r="E89" s="163">
        <v>55</v>
      </c>
      <c r="F89" s="80">
        <v>11</v>
      </c>
      <c r="G89" s="164">
        <v>-0.16666666666666666</v>
      </c>
      <c r="H89" s="108"/>
      <c r="I89" s="115">
        <v>10</v>
      </c>
      <c r="J89" s="114">
        <v>9</v>
      </c>
      <c r="K89" s="114">
        <v>11</v>
      </c>
      <c r="L89" s="114">
        <v>13</v>
      </c>
      <c r="M89" s="114">
        <v>12</v>
      </c>
    </row>
    <row r="90" spans="1:13" x14ac:dyDescent="0.25">
      <c r="A90" s="112" t="s">
        <v>698</v>
      </c>
      <c r="B90" s="112" t="s">
        <v>709</v>
      </c>
      <c r="C90" s="77" t="s">
        <v>268</v>
      </c>
      <c r="D90" s="113" t="s">
        <v>815</v>
      </c>
      <c r="E90" s="163">
        <v>55</v>
      </c>
      <c r="F90" s="80">
        <v>11</v>
      </c>
      <c r="G90" s="164">
        <v>2.5</v>
      </c>
      <c r="H90" s="108"/>
      <c r="I90" s="115">
        <v>7</v>
      </c>
      <c r="J90" s="114">
        <v>13</v>
      </c>
      <c r="K90" s="114">
        <v>18</v>
      </c>
      <c r="L90" s="114">
        <v>15</v>
      </c>
      <c r="M90" s="114">
        <v>2</v>
      </c>
    </row>
    <row r="91" spans="1:13" x14ac:dyDescent="0.25">
      <c r="A91" s="112" t="s">
        <v>698</v>
      </c>
      <c r="B91" s="112" t="s">
        <v>709</v>
      </c>
      <c r="C91" s="77" t="s">
        <v>811</v>
      </c>
      <c r="D91" s="113" t="s">
        <v>812</v>
      </c>
      <c r="E91" s="163">
        <v>53</v>
      </c>
      <c r="F91" s="80">
        <v>10.6</v>
      </c>
      <c r="G91" s="164">
        <v>-0.7142857142857143</v>
      </c>
      <c r="H91" s="108"/>
      <c r="I91" s="115">
        <v>4</v>
      </c>
      <c r="J91" s="114">
        <v>6</v>
      </c>
      <c r="K91" s="114">
        <v>17</v>
      </c>
      <c r="L91" s="114">
        <v>12</v>
      </c>
      <c r="M91" s="114">
        <v>14</v>
      </c>
    </row>
    <row r="92" spans="1:13" x14ac:dyDescent="0.25">
      <c r="A92" s="112" t="s">
        <v>727</v>
      </c>
      <c r="B92" s="112" t="s">
        <v>742</v>
      </c>
      <c r="C92" s="77" t="s">
        <v>307</v>
      </c>
      <c r="D92" s="113" t="s">
        <v>817</v>
      </c>
      <c r="E92" s="163">
        <v>48</v>
      </c>
      <c r="F92" s="80">
        <v>9.6</v>
      </c>
      <c r="G92" s="164">
        <v>0</v>
      </c>
      <c r="H92" s="108"/>
      <c r="I92" s="115">
        <v>9</v>
      </c>
      <c r="J92" s="114">
        <v>11</v>
      </c>
      <c r="K92" s="114">
        <v>10</v>
      </c>
      <c r="L92" s="114">
        <v>9</v>
      </c>
      <c r="M92" s="114">
        <v>9</v>
      </c>
    </row>
    <row r="93" spans="1:13" x14ac:dyDescent="0.25">
      <c r="A93" s="112" t="s">
        <v>698</v>
      </c>
      <c r="B93" s="112" t="s">
        <v>746</v>
      </c>
      <c r="C93" s="77" t="s">
        <v>211</v>
      </c>
      <c r="D93" s="113" t="s">
        <v>824</v>
      </c>
      <c r="E93" s="163">
        <v>42</v>
      </c>
      <c r="F93" s="80">
        <v>8.4</v>
      </c>
      <c r="G93" s="164">
        <v>1.8</v>
      </c>
      <c r="H93" s="108"/>
      <c r="I93" s="115">
        <v>14</v>
      </c>
      <c r="J93" s="114">
        <v>4</v>
      </c>
      <c r="K93" s="114">
        <v>7</v>
      </c>
      <c r="L93" s="114">
        <v>12</v>
      </c>
      <c r="M93" s="114">
        <v>5</v>
      </c>
    </row>
    <row r="94" spans="1:13" x14ac:dyDescent="0.25">
      <c r="A94" s="112" t="s">
        <v>704</v>
      </c>
      <c r="B94" s="112" t="s">
        <v>705</v>
      </c>
      <c r="C94" s="77" t="s">
        <v>378</v>
      </c>
      <c r="D94" s="113" t="s">
        <v>805</v>
      </c>
      <c r="E94" s="163">
        <v>40</v>
      </c>
      <c r="F94" s="80">
        <v>8</v>
      </c>
      <c r="G94" s="164">
        <v>0.33333333333333331</v>
      </c>
      <c r="H94" s="108"/>
      <c r="I94" s="115">
        <v>4</v>
      </c>
      <c r="J94" s="114">
        <v>9</v>
      </c>
      <c r="K94" s="114">
        <v>11</v>
      </c>
      <c r="L94" s="114">
        <v>13</v>
      </c>
      <c r="M94" s="114">
        <v>3</v>
      </c>
    </row>
    <row r="95" spans="1:13" x14ac:dyDescent="0.25">
      <c r="A95" s="112" t="s">
        <v>698</v>
      </c>
      <c r="B95" s="112" t="s">
        <v>709</v>
      </c>
      <c r="C95" s="77" t="s">
        <v>850</v>
      </c>
      <c r="D95" s="113" t="s">
        <v>851</v>
      </c>
      <c r="E95" s="163">
        <v>39</v>
      </c>
      <c r="F95" s="80">
        <v>9.75</v>
      </c>
      <c r="G95" s="164">
        <v>-1</v>
      </c>
      <c r="H95" s="108"/>
      <c r="I95" s="115"/>
      <c r="J95" s="114">
        <v>6</v>
      </c>
      <c r="K95" s="114">
        <v>8</v>
      </c>
      <c r="L95" s="114">
        <v>15</v>
      </c>
      <c r="M95" s="114">
        <v>10</v>
      </c>
    </row>
    <row r="96" spans="1:13" x14ac:dyDescent="0.25">
      <c r="A96" s="112" t="s">
        <v>698</v>
      </c>
      <c r="B96" s="112" t="s">
        <v>709</v>
      </c>
      <c r="C96" s="77" t="s">
        <v>233</v>
      </c>
      <c r="D96" s="113" t="s">
        <v>806</v>
      </c>
      <c r="E96" s="163">
        <v>36</v>
      </c>
      <c r="F96" s="80">
        <v>7.2</v>
      </c>
      <c r="G96" s="164">
        <v>-0.8571428571428571</v>
      </c>
      <c r="H96" s="108"/>
      <c r="I96" s="115">
        <v>1</v>
      </c>
      <c r="J96" s="114">
        <v>8</v>
      </c>
      <c r="K96" s="114">
        <v>13</v>
      </c>
      <c r="L96" s="114">
        <v>7</v>
      </c>
      <c r="M96" s="114">
        <v>7</v>
      </c>
    </row>
    <row r="97" spans="1:13" s="142" customFormat="1" x14ac:dyDescent="0.25">
      <c r="A97" s="112" t="s">
        <v>704</v>
      </c>
      <c r="B97" s="112" t="s">
        <v>705</v>
      </c>
      <c r="C97" s="77" t="s">
        <v>198</v>
      </c>
      <c r="D97" s="113" t="s">
        <v>838</v>
      </c>
      <c r="E97" s="163">
        <v>35</v>
      </c>
      <c r="F97" s="80">
        <v>7</v>
      </c>
      <c r="G97" s="164">
        <v>-0.5</v>
      </c>
      <c r="H97" s="108"/>
      <c r="I97" s="115">
        <v>4</v>
      </c>
      <c r="J97" s="114">
        <v>8</v>
      </c>
      <c r="K97" s="114">
        <v>9</v>
      </c>
      <c r="L97" s="114">
        <v>6</v>
      </c>
      <c r="M97" s="114">
        <v>8</v>
      </c>
    </row>
    <row r="98" spans="1:13" x14ac:dyDescent="0.25">
      <c r="A98" s="112" t="s">
        <v>698</v>
      </c>
      <c r="B98" s="76" t="s">
        <v>952</v>
      </c>
      <c r="C98" s="77" t="s">
        <v>834</v>
      </c>
      <c r="D98" s="113" t="s">
        <v>835</v>
      </c>
      <c r="E98" s="163">
        <v>34</v>
      </c>
      <c r="F98" s="80">
        <v>6.8</v>
      </c>
      <c r="G98" s="164">
        <v>0.14285714285714285</v>
      </c>
      <c r="H98" s="108"/>
      <c r="I98" s="115">
        <v>8</v>
      </c>
      <c r="J98" s="114">
        <v>13</v>
      </c>
      <c r="K98" s="114">
        <v>2</v>
      </c>
      <c r="L98" s="114">
        <v>4</v>
      </c>
      <c r="M98" s="114">
        <v>7</v>
      </c>
    </row>
    <row r="99" spans="1:13" x14ac:dyDescent="0.25">
      <c r="A99" s="112" t="s">
        <v>701</v>
      </c>
      <c r="B99" s="112" t="s">
        <v>702</v>
      </c>
      <c r="C99" s="77" t="s">
        <v>336</v>
      </c>
      <c r="D99" s="113" t="s">
        <v>796</v>
      </c>
      <c r="E99" s="163">
        <v>33</v>
      </c>
      <c r="F99" s="80">
        <v>6.6</v>
      </c>
      <c r="G99" s="164">
        <v>0.5</v>
      </c>
      <c r="H99" s="108"/>
      <c r="I99" s="115">
        <v>9</v>
      </c>
      <c r="J99" s="114">
        <v>1</v>
      </c>
      <c r="K99" s="114">
        <v>9</v>
      </c>
      <c r="L99" s="114">
        <v>8</v>
      </c>
      <c r="M99" s="114">
        <v>6</v>
      </c>
    </row>
    <row r="100" spans="1:13" s="26" customFormat="1" x14ac:dyDescent="0.25">
      <c r="A100" s="112" t="s">
        <v>727</v>
      </c>
      <c r="B100" s="112" t="s">
        <v>728</v>
      </c>
      <c r="C100" s="77" t="s">
        <v>286</v>
      </c>
      <c r="D100" s="113" t="s">
        <v>800</v>
      </c>
      <c r="E100" s="163">
        <v>31</v>
      </c>
      <c r="F100" s="80">
        <v>6.2</v>
      </c>
      <c r="G100" s="164">
        <v>-0.4</v>
      </c>
      <c r="H100" s="108"/>
      <c r="I100" s="115">
        <v>6</v>
      </c>
      <c r="J100" s="114">
        <v>2</v>
      </c>
      <c r="K100" s="114">
        <v>4</v>
      </c>
      <c r="L100" s="114">
        <v>9</v>
      </c>
      <c r="M100" s="114">
        <v>10</v>
      </c>
    </row>
    <row r="101" spans="1:13" s="26" customFormat="1" x14ac:dyDescent="0.25">
      <c r="A101" s="112" t="s">
        <v>698</v>
      </c>
      <c r="B101" s="112" t="s">
        <v>709</v>
      </c>
      <c r="C101" s="77" t="s">
        <v>496</v>
      </c>
      <c r="D101" s="113" t="s">
        <v>833</v>
      </c>
      <c r="E101" s="163">
        <v>28</v>
      </c>
      <c r="F101" s="80">
        <v>5.6</v>
      </c>
      <c r="G101" s="164">
        <v>1</v>
      </c>
      <c r="H101" s="108"/>
      <c r="I101" s="115">
        <v>8</v>
      </c>
      <c r="J101" s="114">
        <v>5</v>
      </c>
      <c r="K101" s="114">
        <v>8</v>
      </c>
      <c r="L101" s="114">
        <v>3</v>
      </c>
      <c r="M101" s="114">
        <v>4</v>
      </c>
    </row>
    <row r="102" spans="1:13" s="26" customFormat="1" x14ac:dyDescent="0.25">
      <c r="A102" s="112" t="s">
        <v>698</v>
      </c>
      <c r="B102" s="76" t="s">
        <v>952</v>
      </c>
      <c r="C102" s="77" t="s">
        <v>813</v>
      </c>
      <c r="D102" s="113" t="s">
        <v>814</v>
      </c>
      <c r="E102" s="163">
        <v>28</v>
      </c>
      <c r="F102" s="80">
        <v>5.6</v>
      </c>
      <c r="G102" s="164">
        <v>-0.16666666666666666</v>
      </c>
      <c r="H102" s="108"/>
      <c r="I102" s="115">
        <v>5</v>
      </c>
      <c r="J102" s="114">
        <v>5</v>
      </c>
      <c r="K102" s="114">
        <v>4</v>
      </c>
      <c r="L102" s="114">
        <v>8</v>
      </c>
      <c r="M102" s="114">
        <v>6</v>
      </c>
    </row>
    <row r="103" spans="1:13" s="26" customFormat="1" x14ac:dyDescent="0.25">
      <c r="A103" s="112" t="s">
        <v>698</v>
      </c>
      <c r="B103" s="76" t="s">
        <v>952</v>
      </c>
      <c r="C103" s="77" t="s">
        <v>839</v>
      </c>
      <c r="D103" s="113" t="s">
        <v>840</v>
      </c>
      <c r="E103" s="163">
        <v>23</v>
      </c>
      <c r="F103" s="80">
        <v>4.5999999999999996</v>
      </c>
      <c r="G103" s="164">
        <v>-0.42857142857142855</v>
      </c>
      <c r="H103" s="108"/>
      <c r="I103" s="115">
        <v>4</v>
      </c>
      <c r="J103" s="114">
        <v>3</v>
      </c>
      <c r="K103" s="114">
        <v>7</v>
      </c>
      <c r="L103" s="114">
        <v>2</v>
      </c>
      <c r="M103" s="114">
        <v>7</v>
      </c>
    </row>
    <row r="104" spans="1:13" s="26" customFormat="1" x14ac:dyDescent="0.25">
      <c r="A104" s="112" t="s">
        <v>698</v>
      </c>
      <c r="B104" s="112" t="s">
        <v>709</v>
      </c>
      <c r="C104" s="77" t="s">
        <v>807</v>
      </c>
      <c r="D104" s="113" t="s">
        <v>808</v>
      </c>
      <c r="E104" s="163">
        <v>23</v>
      </c>
      <c r="F104" s="80">
        <v>4.5999999999999996</v>
      </c>
      <c r="G104" s="164">
        <v>0.33333333333333331</v>
      </c>
      <c r="H104" s="108"/>
      <c r="I104" s="115">
        <v>4</v>
      </c>
      <c r="J104" s="114">
        <v>3</v>
      </c>
      <c r="K104" s="114">
        <v>5</v>
      </c>
      <c r="L104" s="114">
        <v>8</v>
      </c>
      <c r="M104" s="114">
        <v>3</v>
      </c>
    </row>
    <row r="105" spans="1:13" s="26" customFormat="1" x14ac:dyDescent="0.25">
      <c r="A105" s="112" t="s">
        <v>704</v>
      </c>
      <c r="B105" s="112" t="s">
        <v>705</v>
      </c>
      <c r="C105" s="77" t="s">
        <v>537</v>
      </c>
      <c r="D105" s="113" t="s">
        <v>841</v>
      </c>
      <c r="E105" s="163">
        <v>20</v>
      </c>
      <c r="F105" s="80">
        <v>4</v>
      </c>
      <c r="G105" s="164">
        <v>-0.5</v>
      </c>
      <c r="H105" s="108"/>
      <c r="I105" s="115">
        <v>2</v>
      </c>
      <c r="J105" s="114">
        <v>7</v>
      </c>
      <c r="K105" s="114">
        <v>3</v>
      </c>
      <c r="L105" s="114">
        <v>4</v>
      </c>
      <c r="M105" s="114">
        <v>4</v>
      </c>
    </row>
    <row r="106" spans="1:13" s="26" customFormat="1" x14ac:dyDescent="0.25">
      <c r="A106" s="112" t="s">
        <v>698</v>
      </c>
      <c r="B106" s="112" t="s">
        <v>709</v>
      </c>
      <c r="C106" s="77" t="s">
        <v>236</v>
      </c>
      <c r="D106" s="113" t="s">
        <v>822</v>
      </c>
      <c r="E106" s="163">
        <v>20</v>
      </c>
      <c r="F106" s="80">
        <v>5</v>
      </c>
      <c r="G106" s="164">
        <v>-1</v>
      </c>
      <c r="H106" s="108"/>
      <c r="I106" s="115"/>
      <c r="J106" s="114">
        <v>1</v>
      </c>
      <c r="K106" s="114">
        <v>6</v>
      </c>
      <c r="L106" s="114">
        <v>8</v>
      </c>
      <c r="M106" s="114">
        <v>5</v>
      </c>
    </row>
    <row r="107" spans="1:13" s="26" customFormat="1" x14ac:dyDescent="0.25">
      <c r="A107" s="112" t="s">
        <v>727</v>
      </c>
      <c r="B107" s="112" t="s">
        <v>742</v>
      </c>
      <c r="C107" s="77" t="s">
        <v>416</v>
      </c>
      <c r="D107" s="113" t="s">
        <v>820</v>
      </c>
      <c r="E107" s="163">
        <v>20</v>
      </c>
      <c r="F107" s="80">
        <v>6.666666666666667</v>
      </c>
      <c r="G107" s="164"/>
      <c r="H107" s="108"/>
      <c r="I107" s="115">
        <v>8</v>
      </c>
      <c r="J107" s="114">
        <v>10</v>
      </c>
      <c r="K107" s="114">
        <v>2</v>
      </c>
      <c r="L107" s="114"/>
      <c r="M107" s="114">
        <v>0</v>
      </c>
    </row>
    <row r="108" spans="1:13" s="26" customFormat="1" x14ac:dyDescent="0.25">
      <c r="A108" s="112" t="s">
        <v>761</v>
      </c>
      <c r="B108" s="112" t="s">
        <v>761</v>
      </c>
      <c r="C108" s="77" t="s">
        <v>317</v>
      </c>
      <c r="D108" s="113" t="s">
        <v>797</v>
      </c>
      <c r="E108" s="163">
        <v>15</v>
      </c>
      <c r="F108" s="80">
        <v>3</v>
      </c>
      <c r="G108" s="164">
        <v>-0.5</v>
      </c>
      <c r="H108" s="108"/>
      <c r="I108" s="115">
        <v>2</v>
      </c>
      <c r="J108" s="114">
        <v>2</v>
      </c>
      <c r="K108" s="114">
        <v>4</v>
      </c>
      <c r="L108" s="114">
        <v>3</v>
      </c>
      <c r="M108" s="114">
        <v>4</v>
      </c>
    </row>
    <row r="109" spans="1:13" s="26" customFormat="1" x14ac:dyDescent="0.25">
      <c r="A109" s="112" t="s">
        <v>701</v>
      </c>
      <c r="B109" s="112" t="s">
        <v>699</v>
      </c>
      <c r="C109" s="77" t="s">
        <v>830</v>
      </c>
      <c r="D109" s="113" t="s">
        <v>831</v>
      </c>
      <c r="E109" s="163">
        <v>15</v>
      </c>
      <c r="F109" s="80">
        <v>3</v>
      </c>
      <c r="G109" s="164">
        <v>3</v>
      </c>
      <c r="H109" s="108"/>
      <c r="I109" s="115">
        <v>4</v>
      </c>
      <c r="J109" s="114">
        <v>2</v>
      </c>
      <c r="K109" s="114">
        <v>5</v>
      </c>
      <c r="L109" s="114">
        <v>3</v>
      </c>
      <c r="M109" s="114">
        <v>1</v>
      </c>
    </row>
    <row r="110" spans="1:13" s="26" customFormat="1" x14ac:dyDescent="0.25">
      <c r="A110" s="112" t="s">
        <v>698</v>
      </c>
      <c r="B110" s="112" t="s">
        <v>709</v>
      </c>
      <c r="C110" s="77" t="s">
        <v>809</v>
      </c>
      <c r="D110" s="113" t="s">
        <v>810</v>
      </c>
      <c r="E110" s="163">
        <v>14</v>
      </c>
      <c r="F110" s="80">
        <v>3.5</v>
      </c>
      <c r="G110" s="164">
        <v>-1</v>
      </c>
      <c r="H110" s="108"/>
      <c r="I110" s="115"/>
      <c r="J110" s="114">
        <v>3</v>
      </c>
      <c r="K110" s="114">
        <v>3</v>
      </c>
      <c r="L110" s="114">
        <v>4</v>
      </c>
      <c r="M110" s="114">
        <v>4</v>
      </c>
    </row>
    <row r="111" spans="1:13" s="26" customFormat="1" x14ac:dyDescent="0.25">
      <c r="A111" s="112" t="s">
        <v>704</v>
      </c>
      <c r="B111" s="112" t="s">
        <v>705</v>
      </c>
      <c r="C111" s="77" t="s">
        <v>491</v>
      </c>
      <c r="D111" s="113" t="s">
        <v>832</v>
      </c>
      <c r="E111" s="163">
        <v>13</v>
      </c>
      <c r="F111" s="80">
        <v>3.25</v>
      </c>
      <c r="G111" s="164">
        <v>-1</v>
      </c>
      <c r="H111" s="108"/>
      <c r="I111" s="115"/>
      <c r="J111" s="114">
        <v>4</v>
      </c>
      <c r="K111" s="114">
        <v>1</v>
      </c>
      <c r="L111" s="114">
        <v>6</v>
      </c>
      <c r="M111" s="114">
        <v>2</v>
      </c>
    </row>
    <row r="112" spans="1:13" s="26" customFormat="1" x14ac:dyDescent="0.25">
      <c r="A112" s="112" t="s">
        <v>727</v>
      </c>
      <c r="B112" s="112" t="s">
        <v>742</v>
      </c>
      <c r="C112" s="77" t="s">
        <v>525</v>
      </c>
      <c r="D112" s="113" t="s">
        <v>846</v>
      </c>
      <c r="E112" s="163">
        <v>12</v>
      </c>
      <c r="F112" s="80">
        <v>2.4</v>
      </c>
      <c r="G112" s="164">
        <v>0.5</v>
      </c>
      <c r="H112" s="108"/>
      <c r="I112" s="115">
        <v>3</v>
      </c>
      <c r="J112" s="114">
        <v>1</v>
      </c>
      <c r="K112" s="114">
        <v>4</v>
      </c>
      <c r="L112" s="114">
        <v>2</v>
      </c>
      <c r="M112" s="114">
        <v>2</v>
      </c>
    </row>
    <row r="113" spans="1:13" s="26" customFormat="1" x14ac:dyDescent="0.25">
      <c r="A113" s="112" t="s">
        <v>701</v>
      </c>
      <c r="B113" s="112" t="s">
        <v>699</v>
      </c>
      <c r="C113" s="77" t="s">
        <v>828</v>
      </c>
      <c r="D113" s="113" t="s">
        <v>829</v>
      </c>
      <c r="E113" s="163">
        <v>12</v>
      </c>
      <c r="F113" s="80">
        <v>3</v>
      </c>
      <c r="G113" s="164"/>
      <c r="H113" s="108"/>
      <c r="I113" s="115">
        <v>4</v>
      </c>
      <c r="J113" s="114">
        <v>1</v>
      </c>
      <c r="K113" s="114">
        <v>4</v>
      </c>
      <c r="L113" s="114">
        <v>3</v>
      </c>
      <c r="M113" s="114">
        <v>0</v>
      </c>
    </row>
    <row r="114" spans="1:13" s="26" customFormat="1" x14ac:dyDescent="0.25">
      <c r="A114" s="112" t="s">
        <v>704</v>
      </c>
      <c r="B114" s="112" t="s">
        <v>705</v>
      </c>
      <c r="C114" s="77" t="s">
        <v>836</v>
      </c>
      <c r="D114" s="113" t="s">
        <v>837</v>
      </c>
      <c r="E114" s="163">
        <v>11</v>
      </c>
      <c r="F114" s="80">
        <v>2.75</v>
      </c>
      <c r="G114" s="164">
        <v>1</v>
      </c>
      <c r="H114" s="108"/>
      <c r="I114" s="115">
        <v>2</v>
      </c>
      <c r="J114" s="114"/>
      <c r="K114" s="114">
        <v>3</v>
      </c>
      <c r="L114" s="114">
        <v>5</v>
      </c>
      <c r="M114" s="114">
        <v>1</v>
      </c>
    </row>
    <row r="115" spans="1:13" s="26" customFormat="1" x14ac:dyDescent="0.25">
      <c r="A115" s="112" t="s">
        <v>727</v>
      </c>
      <c r="B115" s="112" t="s">
        <v>742</v>
      </c>
      <c r="C115" s="77" t="s">
        <v>71</v>
      </c>
      <c r="D115" s="113" t="s">
        <v>823</v>
      </c>
      <c r="E115" s="163">
        <v>10</v>
      </c>
      <c r="F115" s="80">
        <v>2</v>
      </c>
      <c r="G115" s="164">
        <v>1</v>
      </c>
      <c r="H115" s="108"/>
      <c r="I115" s="115">
        <v>2</v>
      </c>
      <c r="J115" s="114">
        <v>4</v>
      </c>
      <c r="K115" s="114">
        <v>3</v>
      </c>
      <c r="L115" s="114">
        <v>0</v>
      </c>
      <c r="M115" s="114">
        <v>1</v>
      </c>
    </row>
    <row r="116" spans="1:13" s="26" customFormat="1" x14ac:dyDescent="0.25">
      <c r="A116" s="112" t="s">
        <v>698</v>
      </c>
      <c r="B116" s="112" t="s">
        <v>709</v>
      </c>
      <c r="C116" s="77" t="s">
        <v>247</v>
      </c>
      <c r="D116" s="113" t="s">
        <v>845</v>
      </c>
      <c r="E116" s="163">
        <v>9</v>
      </c>
      <c r="F116" s="80">
        <v>1.8</v>
      </c>
      <c r="G116" s="164">
        <v>2</v>
      </c>
      <c r="H116" s="108"/>
      <c r="I116" s="115">
        <v>3</v>
      </c>
      <c r="J116" s="114">
        <v>2</v>
      </c>
      <c r="K116" s="114">
        <v>1</v>
      </c>
      <c r="L116" s="114">
        <v>2</v>
      </c>
      <c r="M116" s="114">
        <v>1</v>
      </c>
    </row>
    <row r="117" spans="1:13" s="26" customFormat="1" x14ac:dyDescent="0.25">
      <c r="A117" s="112" t="s">
        <v>704</v>
      </c>
      <c r="B117" s="112" t="s">
        <v>705</v>
      </c>
      <c r="C117" s="77" t="s">
        <v>374</v>
      </c>
      <c r="D117" s="113" t="s">
        <v>804</v>
      </c>
      <c r="E117" s="163">
        <v>7</v>
      </c>
      <c r="F117" s="80">
        <v>1.75</v>
      </c>
      <c r="G117" s="164">
        <v>-1</v>
      </c>
      <c r="H117" s="108"/>
      <c r="I117" s="115"/>
      <c r="J117" s="114">
        <v>2</v>
      </c>
      <c r="K117" s="114">
        <v>2</v>
      </c>
      <c r="L117" s="114">
        <v>2</v>
      </c>
      <c r="M117" s="114">
        <v>1</v>
      </c>
    </row>
    <row r="118" spans="1:13" s="26" customFormat="1" x14ac:dyDescent="0.25">
      <c r="A118" s="112" t="s">
        <v>698</v>
      </c>
      <c r="B118" s="112" t="s">
        <v>1239</v>
      </c>
      <c r="C118" s="77" t="s">
        <v>273</v>
      </c>
      <c r="D118" s="113" t="s">
        <v>857</v>
      </c>
      <c r="E118" s="163">
        <v>6</v>
      </c>
      <c r="F118" s="80">
        <v>1.5</v>
      </c>
      <c r="G118" s="164"/>
      <c r="H118" s="108"/>
      <c r="I118" s="115">
        <v>1</v>
      </c>
      <c r="J118" s="114">
        <v>2</v>
      </c>
      <c r="K118" s="114">
        <v>2</v>
      </c>
      <c r="L118" s="114">
        <v>1</v>
      </c>
      <c r="M118" s="114">
        <v>0</v>
      </c>
    </row>
    <row r="119" spans="1:13" s="26" customFormat="1" x14ac:dyDescent="0.25">
      <c r="A119" s="112" t="s">
        <v>701</v>
      </c>
      <c r="B119" s="112" t="s">
        <v>702</v>
      </c>
      <c r="C119" s="77" t="s">
        <v>159</v>
      </c>
      <c r="D119" s="113" t="s">
        <v>825</v>
      </c>
      <c r="E119" s="163">
        <v>6</v>
      </c>
      <c r="F119" s="80">
        <v>1.5</v>
      </c>
      <c r="G119" s="164"/>
      <c r="H119" s="108"/>
      <c r="I119" s="115">
        <v>2</v>
      </c>
      <c r="J119" s="114">
        <v>1</v>
      </c>
      <c r="K119" s="114">
        <v>1</v>
      </c>
      <c r="L119" s="114">
        <v>2</v>
      </c>
      <c r="M119" s="114">
        <v>0</v>
      </c>
    </row>
    <row r="120" spans="1:13" s="26" customFormat="1" x14ac:dyDescent="0.25">
      <c r="A120" s="112" t="s">
        <v>701</v>
      </c>
      <c r="B120" s="112" t="s">
        <v>699</v>
      </c>
      <c r="C120" s="77" t="s">
        <v>826</v>
      </c>
      <c r="D120" s="113" t="s">
        <v>827</v>
      </c>
      <c r="E120" s="163">
        <v>6</v>
      </c>
      <c r="F120" s="80">
        <v>1.5</v>
      </c>
      <c r="G120" s="164">
        <v>1</v>
      </c>
      <c r="H120" s="108"/>
      <c r="I120" s="115">
        <v>2</v>
      </c>
      <c r="J120" s="114">
        <v>2</v>
      </c>
      <c r="K120" s="114">
        <v>1</v>
      </c>
      <c r="L120" s="114"/>
      <c r="M120" s="114">
        <v>1</v>
      </c>
    </row>
    <row r="121" spans="1:13" s="26" customFormat="1" x14ac:dyDescent="0.25">
      <c r="A121" s="112" t="s">
        <v>701</v>
      </c>
      <c r="B121" s="112" t="s">
        <v>702</v>
      </c>
      <c r="C121" s="77" t="s">
        <v>157</v>
      </c>
      <c r="D121" s="113" t="s">
        <v>858</v>
      </c>
      <c r="E121" s="163">
        <v>5</v>
      </c>
      <c r="F121" s="80">
        <v>1.6666666666666667</v>
      </c>
      <c r="G121" s="164">
        <v>-1</v>
      </c>
      <c r="H121" s="108"/>
      <c r="I121" s="115"/>
      <c r="J121" s="114"/>
      <c r="K121" s="114">
        <v>2</v>
      </c>
      <c r="L121" s="114">
        <v>2</v>
      </c>
      <c r="M121" s="114">
        <v>1</v>
      </c>
    </row>
    <row r="122" spans="1:13" s="26" customFormat="1" x14ac:dyDescent="0.25">
      <c r="A122" s="112" t="s">
        <v>704</v>
      </c>
      <c r="B122" s="112" t="s">
        <v>705</v>
      </c>
      <c r="C122" s="77" t="s">
        <v>59</v>
      </c>
      <c r="D122" s="113" t="s">
        <v>853</v>
      </c>
      <c r="E122" s="163">
        <v>5</v>
      </c>
      <c r="F122" s="80">
        <v>2.5</v>
      </c>
      <c r="G122" s="164"/>
      <c r="H122" s="108"/>
      <c r="I122" s="115"/>
      <c r="J122" s="114">
        <v>3</v>
      </c>
      <c r="K122" s="114">
        <v>2</v>
      </c>
      <c r="L122" s="114"/>
      <c r="M122" s="114">
        <v>0</v>
      </c>
    </row>
    <row r="123" spans="1:13" s="26" customFormat="1" x14ac:dyDescent="0.25">
      <c r="A123" s="112" t="s">
        <v>727</v>
      </c>
      <c r="B123" s="112" t="s">
        <v>742</v>
      </c>
      <c r="C123" s="77">
        <v>257</v>
      </c>
      <c r="D123" s="113" t="s">
        <v>674</v>
      </c>
      <c r="E123" s="163">
        <v>4</v>
      </c>
      <c r="F123" s="80">
        <v>1.3333333333333333</v>
      </c>
      <c r="G123" s="164"/>
      <c r="H123" s="108"/>
      <c r="I123" s="115">
        <v>1</v>
      </c>
      <c r="J123" s="114">
        <v>2</v>
      </c>
      <c r="K123" s="114">
        <v>1</v>
      </c>
      <c r="L123" s="114"/>
      <c r="M123" s="114">
        <v>0</v>
      </c>
    </row>
    <row r="124" spans="1:13" s="26" customFormat="1" x14ac:dyDescent="0.25">
      <c r="A124" s="112" t="s">
        <v>698</v>
      </c>
      <c r="B124" s="112" t="s">
        <v>709</v>
      </c>
      <c r="C124" s="77" t="s">
        <v>429</v>
      </c>
      <c r="D124" s="113" t="s">
        <v>821</v>
      </c>
      <c r="E124" s="163">
        <v>4</v>
      </c>
      <c r="F124" s="80">
        <v>1</v>
      </c>
      <c r="G124" s="164">
        <v>-1</v>
      </c>
      <c r="H124" s="108"/>
      <c r="I124" s="115"/>
      <c r="J124" s="114">
        <v>1</v>
      </c>
      <c r="K124" s="114">
        <v>1</v>
      </c>
      <c r="L124" s="114">
        <v>1</v>
      </c>
      <c r="M124" s="114">
        <v>1</v>
      </c>
    </row>
    <row r="125" spans="1:13" s="26" customFormat="1" ht="30" x14ac:dyDescent="0.25">
      <c r="A125" s="112" t="s">
        <v>727</v>
      </c>
      <c r="B125" s="112" t="s">
        <v>742</v>
      </c>
      <c r="C125" s="77" t="s">
        <v>818</v>
      </c>
      <c r="D125" s="113" t="s">
        <v>819</v>
      </c>
      <c r="E125" s="163">
        <v>4</v>
      </c>
      <c r="F125" s="80">
        <v>1</v>
      </c>
      <c r="G125" s="164">
        <v>-1</v>
      </c>
      <c r="H125" s="108"/>
      <c r="I125" s="115"/>
      <c r="J125" s="114">
        <v>1</v>
      </c>
      <c r="K125" s="114">
        <v>1</v>
      </c>
      <c r="L125" s="114">
        <v>1</v>
      </c>
      <c r="M125" s="114">
        <v>1</v>
      </c>
    </row>
    <row r="126" spans="1:13" s="26" customFormat="1" x14ac:dyDescent="0.25">
      <c r="A126" s="112" t="s">
        <v>698</v>
      </c>
      <c r="B126" s="112" t="s">
        <v>709</v>
      </c>
      <c r="C126" s="77" t="s">
        <v>249</v>
      </c>
      <c r="D126" s="113" t="s">
        <v>856</v>
      </c>
      <c r="E126" s="163">
        <v>3</v>
      </c>
      <c r="F126" s="80">
        <v>1</v>
      </c>
      <c r="G126" s="164">
        <v>-1</v>
      </c>
      <c r="H126" s="108"/>
      <c r="I126" s="115"/>
      <c r="J126" s="114"/>
      <c r="K126" s="114">
        <v>0</v>
      </c>
      <c r="L126" s="114">
        <v>1</v>
      </c>
      <c r="M126" s="114">
        <v>2</v>
      </c>
    </row>
    <row r="127" spans="1:13" s="26" customFormat="1" x14ac:dyDescent="0.25">
      <c r="A127" s="112" t="s">
        <v>698</v>
      </c>
      <c r="B127" s="112" t="s">
        <v>709</v>
      </c>
      <c r="C127" s="77" t="s">
        <v>854</v>
      </c>
      <c r="D127" s="113" t="s">
        <v>855</v>
      </c>
      <c r="E127" s="163">
        <v>3</v>
      </c>
      <c r="F127" s="80">
        <v>1.5</v>
      </c>
      <c r="G127" s="164"/>
      <c r="H127" s="108"/>
      <c r="I127" s="115"/>
      <c r="J127" s="114"/>
      <c r="K127" s="114">
        <v>1</v>
      </c>
      <c r="L127" s="114">
        <v>2</v>
      </c>
      <c r="M127" s="114"/>
    </row>
    <row r="128" spans="1:13" s="26" customFormat="1" x14ac:dyDescent="0.25">
      <c r="A128" s="112" t="s">
        <v>727</v>
      </c>
      <c r="B128" s="112" t="s">
        <v>742</v>
      </c>
      <c r="C128" s="77" t="s">
        <v>847</v>
      </c>
      <c r="D128" s="113" t="s">
        <v>848</v>
      </c>
      <c r="E128" s="163">
        <v>3</v>
      </c>
      <c r="F128" s="80">
        <v>1</v>
      </c>
      <c r="G128" s="164">
        <v>-1</v>
      </c>
      <c r="H128" s="108"/>
      <c r="I128" s="115"/>
      <c r="J128" s="114"/>
      <c r="K128" s="114">
        <v>1</v>
      </c>
      <c r="L128" s="114">
        <v>1</v>
      </c>
      <c r="M128" s="114">
        <v>1</v>
      </c>
    </row>
    <row r="129" spans="1:13" s="26" customFormat="1" x14ac:dyDescent="0.25">
      <c r="A129" s="112" t="s">
        <v>727</v>
      </c>
      <c r="B129" s="112" t="s">
        <v>742</v>
      </c>
      <c r="C129" s="77">
        <v>258</v>
      </c>
      <c r="D129" s="113" t="s">
        <v>914</v>
      </c>
      <c r="E129" s="163">
        <v>2</v>
      </c>
      <c r="F129" s="80">
        <v>2</v>
      </c>
      <c r="G129" s="164"/>
      <c r="H129" s="108"/>
      <c r="I129" s="115">
        <v>2</v>
      </c>
      <c r="J129" s="114"/>
      <c r="K129" s="114"/>
      <c r="L129" s="114"/>
      <c r="M129" s="114">
        <v>0</v>
      </c>
    </row>
    <row r="130" spans="1:13" s="26" customFormat="1" x14ac:dyDescent="0.25">
      <c r="A130" s="112" t="s">
        <v>698</v>
      </c>
      <c r="B130" s="112" t="s">
        <v>709</v>
      </c>
      <c r="C130" s="77" t="s">
        <v>245</v>
      </c>
      <c r="D130" s="113" t="s">
        <v>816</v>
      </c>
      <c r="E130" s="163">
        <v>1</v>
      </c>
      <c r="F130" s="80">
        <v>1</v>
      </c>
      <c r="G130" s="164"/>
      <c r="H130" s="108"/>
      <c r="I130" s="115"/>
      <c r="J130" s="114"/>
      <c r="K130" s="114">
        <v>1</v>
      </c>
      <c r="L130" s="114"/>
      <c r="M130" s="114">
        <v>0</v>
      </c>
    </row>
    <row r="131" spans="1:13" s="26" customFormat="1" x14ac:dyDescent="0.25">
      <c r="A131" s="112" t="s">
        <v>727</v>
      </c>
      <c r="B131" s="112" t="s">
        <v>742</v>
      </c>
      <c r="C131" s="77" t="s">
        <v>843</v>
      </c>
      <c r="D131" s="113" t="s">
        <v>844</v>
      </c>
      <c r="E131" s="163">
        <v>1</v>
      </c>
      <c r="F131" s="80">
        <v>0.5</v>
      </c>
      <c r="G131" s="164">
        <v>-1</v>
      </c>
      <c r="H131" s="108"/>
      <c r="I131" s="115"/>
      <c r="J131" s="114"/>
      <c r="K131" s="114">
        <v>0</v>
      </c>
      <c r="L131" s="114"/>
      <c r="M131" s="114">
        <v>1</v>
      </c>
    </row>
    <row r="132" spans="1:13" s="26" customFormat="1" x14ac:dyDescent="0.25">
      <c r="E132" s="195"/>
      <c r="F132" s="194"/>
      <c r="G132" s="61"/>
    </row>
    <row r="133" spans="1:13" s="26" customFormat="1" x14ac:dyDescent="0.25">
      <c r="E133" s="195"/>
      <c r="F133" s="194"/>
      <c r="G133" s="61"/>
    </row>
    <row r="134" spans="1:13" s="26" customFormat="1" ht="16.5" thickBot="1" x14ac:dyDescent="0.3">
      <c r="A134" s="458" t="s">
        <v>859</v>
      </c>
      <c r="B134" s="458"/>
      <c r="C134" s="458"/>
      <c r="D134" s="458"/>
      <c r="E134" s="160">
        <v>24</v>
      </c>
      <c r="F134" s="161">
        <v>4.8</v>
      </c>
      <c r="G134" s="162">
        <v>-0.875</v>
      </c>
      <c r="H134" s="131"/>
      <c r="I134" s="130">
        <v>1</v>
      </c>
      <c r="J134" s="130">
        <v>5</v>
      </c>
      <c r="K134" s="130">
        <v>4</v>
      </c>
      <c r="L134" s="129">
        <v>6</v>
      </c>
      <c r="M134" s="129">
        <v>8</v>
      </c>
    </row>
    <row r="135" spans="1:13" s="26" customFormat="1" ht="47.25" x14ac:dyDescent="0.25">
      <c r="A135" s="165" t="s">
        <v>18</v>
      </c>
      <c r="B135" s="165" t="s">
        <v>19</v>
      </c>
      <c r="C135" s="165" t="s">
        <v>694</v>
      </c>
      <c r="D135" s="165" t="s">
        <v>695</v>
      </c>
      <c r="E135" s="165" t="s">
        <v>696</v>
      </c>
      <c r="F135" s="165" t="s">
        <v>697</v>
      </c>
      <c r="G135" s="156" t="s">
        <v>903</v>
      </c>
      <c r="H135" s="131"/>
      <c r="I135" s="111">
        <v>2021</v>
      </c>
      <c r="J135" s="111">
        <v>2020</v>
      </c>
      <c r="K135" s="111">
        <v>2019</v>
      </c>
      <c r="L135" s="111">
        <v>2018</v>
      </c>
      <c r="M135" s="111">
        <v>2017</v>
      </c>
    </row>
    <row r="136" spans="1:13" s="26" customFormat="1" x14ac:dyDescent="0.25">
      <c r="A136" s="76" t="s">
        <v>698</v>
      </c>
      <c r="B136" s="76" t="s">
        <v>952</v>
      </c>
      <c r="C136" s="132" t="s">
        <v>531</v>
      </c>
      <c r="D136" s="133" t="s">
        <v>861</v>
      </c>
      <c r="E136" s="163">
        <v>6</v>
      </c>
      <c r="F136" s="80">
        <v>2</v>
      </c>
      <c r="G136" s="101">
        <v>-1</v>
      </c>
      <c r="H136" s="136"/>
      <c r="I136" s="135"/>
      <c r="J136" s="134">
        <v>2</v>
      </c>
      <c r="K136" s="134">
        <v>2</v>
      </c>
      <c r="L136" s="79"/>
      <c r="M136" s="78">
        <v>2</v>
      </c>
    </row>
    <row r="137" spans="1:13" s="26" customFormat="1" x14ac:dyDescent="0.25">
      <c r="A137" s="76" t="s">
        <v>704</v>
      </c>
      <c r="B137" s="76" t="s">
        <v>705</v>
      </c>
      <c r="C137" s="132" t="s">
        <v>863</v>
      </c>
      <c r="D137" s="133" t="s">
        <v>864</v>
      </c>
      <c r="E137" s="163">
        <v>6</v>
      </c>
      <c r="F137" s="80">
        <v>2</v>
      </c>
      <c r="G137" s="101">
        <v>-1</v>
      </c>
      <c r="H137" s="136"/>
      <c r="I137" s="135"/>
      <c r="J137" s="134">
        <v>1</v>
      </c>
      <c r="K137" s="134"/>
      <c r="L137" s="79">
        <v>2</v>
      </c>
      <c r="M137" s="78">
        <v>3</v>
      </c>
    </row>
    <row r="138" spans="1:13" s="26" customFormat="1" x14ac:dyDescent="0.25">
      <c r="A138" s="76" t="s">
        <v>704</v>
      </c>
      <c r="B138" s="76" t="s">
        <v>705</v>
      </c>
      <c r="C138" s="132" t="s">
        <v>618</v>
      </c>
      <c r="D138" s="133" t="s">
        <v>862</v>
      </c>
      <c r="E138" s="163">
        <v>5</v>
      </c>
      <c r="F138" s="80">
        <v>1.6666666666666667</v>
      </c>
      <c r="G138" s="101">
        <v>-0.5</v>
      </c>
      <c r="H138" s="136"/>
      <c r="I138" s="135">
        <v>1</v>
      </c>
      <c r="J138" s="134">
        <v>2</v>
      </c>
      <c r="K138" s="134"/>
      <c r="L138" s="79"/>
      <c r="M138" s="78">
        <v>2</v>
      </c>
    </row>
    <row r="139" spans="1:13" s="26" customFormat="1" x14ac:dyDescent="0.25">
      <c r="A139" s="76" t="s">
        <v>701</v>
      </c>
      <c r="B139" s="76" t="s">
        <v>702</v>
      </c>
      <c r="C139" s="132">
        <v>816</v>
      </c>
      <c r="D139" s="133" t="s">
        <v>866</v>
      </c>
      <c r="E139" s="163">
        <v>3</v>
      </c>
      <c r="F139" s="80">
        <v>3</v>
      </c>
      <c r="G139" s="101"/>
      <c r="H139" s="136"/>
      <c r="I139" s="135"/>
      <c r="J139" s="134"/>
      <c r="K139" s="134"/>
      <c r="L139" s="79">
        <v>3</v>
      </c>
      <c r="M139" s="78"/>
    </row>
    <row r="140" spans="1:13" s="26" customFormat="1" x14ac:dyDescent="0.25">
      <c r="A140" s="76" t="s">
        <v>701</v>
      </c>
      <c r="B140" s="76" t="s">
        <v>699</v>
      </c>
      <c r="C140" s="132" t="s">
        <v>148</v>
      </c>
      <c r="D140" s="133" t="s">
        <v>865</v>
      </c>
      <c r="E140" s="163">
        <v>3</v>
      </c>
      <c r="F140" s="80">
        <v>1.5</v>
      </c>
      <c r="G140" s="101">
        <v>-1</v>
      </c>
      <c r="H140" s="136"/>
      <c r="I140" s="135"/>
      <c r="J140" s="134"/>
      <c r="K140" s="134">
        <v>2</v>
      </c>
      <c r="L140" s="79"/>
      <c r="M140" s="78">
        <v>1</v>
      </c>
    </row>
    <row r="141" spans="1:13" s="26" customFormat="1" x14ac:dyDescent="0.25">
      <c r="A141" s="76" t="s">
        <v>698</v>
      </c>
      <c r="B141" s="76" t="s">
        <v>952</v>
      </c>
      <c r="C141" s="132" t="s">
        <v>89</v>
      </c>
      <c r="D141" s="133" t="s">
        <v>860</v>
      </c>
      <c r="E141" s="163">
        <v>1</v>
      </c>
      <c r="F141" s="80">
        <v>1</v>
      </c>
      <c r="G141" s="101"/>
      <c r="H141" s="136"/>
      <c r="I141" s="135"/>
      <c r="J141" s="134"/>
      <c r="K141" s="134"/>
      <c r="L141" s="79">
        <v>1</v>
      </c>
      <c r="M141" s="78"/>
    </row>
    <row r="144" spans="1:13" x14ac:dyDescent="0.25">
      <c r="A144" s="166" t="s">
        <v>902</v>
      </c>
    </row>
  </sheetData>
  <sheetProtection algorithmName="SHA-512" hashValue="cbT1ttCc/pR/4GrxDg9zDYDp+DLjsJCl9PcWUwdP+eRPIzKQ4kZyWrb2nQs6EjQeYUWXhZMVPWQgMik3dNpQQw==" saltValue="jZFDjUEFOlHN+0LvHkgUTA==" spinCount="100000" sheet="1" objects="1" scenarios="1" sort="0" autoFilter="0"/>
  <autoFilter ref="A2:M2" xr:uid="{67F9E0D0-A48E-4E4F-94A9-30AD4D2316F8}"/>
  <sortState ref="A4:M78">
    <sortCondition descending="1" ref="E4:E78"/>
  </sortState>
  <mergeCells count="4">
    <mergeCell ref="A134:D134"/>
    <mergeCell ref="A3:D3"/>
    <mergeCell ref="A1:M1"/>
    <mergeCell ref="A81:D81"/>
  </mergeCells>
  <printOptions horizontalCentered="1"/>
  <pageMargins left="0.25" right="0.25" top="0.75" bottom="0.75" header="0.3" footer="0.3"/>
  <pageSetup scale="78" fitToWidth="0"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7:I22"/>
  <sheetViews>
    <sheetView view="pageBreakPreview" zoomScaleNormal="94" zoomScaleSheetLayoutView="100" zoomScalePageLayoutView="75" workbookViewId="0">
      <selection activeCell="G4" sqref="G4"/>
    </sheetView>
  </sheetViews>
  <sheetFormatPr defaultRowHeight="15" x14ac:dyDescent="0.25"/>
  <cols>
    <col min="2" max="2" width="9.28515625" style="5"/>
    <col min="3" max="3" width="10.42578125" style="5" customWidth="1"/>
    <col min="4" max="9" width="9.28515625" style="5"/>
  </cols>
  <sheetData>
    <row r="7" spans="2:9" ht="21.75" customHeight="1" x14ac:dyDescent="0.25">
      <c r="B7" s="403" t="s">
        <v>12</v>
      </c>
      <c r="C7" s="403"/>
      <c r="D7" s="403"/>
      <c r="E7" s="403"/>
      <c r="F7" s="403"/>
      <c r="G7" s="403"/>
      <c r="H7" s="403"/>
      <c r="I7" s="403"/>
    </row>
    <row r="10" spans="2:9" ht="20.25" x14ac:dyDescent="0.25">
      <c r="B10" s="411" t="s">
        <v>643</v>
      </c>
      <c r="C10" s="411"/>
      <c r="D10" s="411"/>
      <c r="E10" s="411"/>
      <c r="F10" s="411"/>
      <c r="G10" s="411"/>
      <c r="H10" s="411"/>
      <c r="I10" s="411"/>
    </row>
    <row r="11" spans="2:9" x14ac:dyDescent="0.25">
      <c r="C11" s="7"/>
      <c r="D11" s="7"/>
      <c r="E11" s="7"/>
      <c r="F11" s="7"/>
      <c r="G11" s="7"/>
      <c r="H11" s="7"/>
    </row>
    <row r="12" spans="2:9" ht="21" x14ac:dyDescent="0.35">
      <c r="C12" s="450"/>
      <c r="D12" s="450"/>
      <c r="E12" s="450"/>
      <c r="F12" s="450"/>
      <c r="G12" s="450"/>
      <c r="H12" s="450"/>
    </row>
    <row r="16" spans="2:9" ht="63.6" customHeight="1" x14ac:dyDescent="0.25">
      <c r="B16" s="468" t="s">
        <v>653</v>
      </c>
      <c r="C16" s="468"/>
      <c r="D16" s="479" t="s">
        <v>654</v>
      </c>
      <c r="E16" s="479"/>
      <c r="F16" s="479"/>
      <c r="G16" s="479"/>
      <c r="H16" s="479"/>
      <c r="I16" s="479"/>
    </row>
    <row r="17" spans="2:9" x14ac:dyDescent="0.25">
      <c r="C17" s="9"/>
      <c r="D17" s="11"/>
      <c r="E17" s="11"/>
      <c r="F17" s="11"/>
      <c r="G17" s="11"/>
      <c r="H17" s="11"/>
      <c r="I17" s="10"/>
    </row>
    <row r="18" spans="2:9" x14ac:dyDescent="0.25">
      <c r="C18" s="8"/>
    </row>
    <row r="20" spans="2:9" x14ac:dyDescent="0.25">
      <c r="B20" s="451"/>
      <c r="C20" s="451"/>
      <c r="D20" s="451"/>
      <c r="E20" s="451"/>
      <c r="F20" s="451"/>
      <c r="G20" s="451"/>
      <c r="H20" s="451"/>
      <c r="I20" s="451"/>
    </row>
    <row r="22" spans="2:9" x14ac:dyDescent="0.25">
      <c r="B22" s="451"/>
      <c r="C22" s="451"/>
      <c r="D22" s="451"/>
      <c r="E22" s="451"/>
      <c r="F22" s="451"/>
      <c r="G22" s="451"/>
      <c r="H22" s="451"/>
      <c r="I22" s="451"/>
    </row>
  </sheetData>
  <sheetProtection algorithmName="SHA-512" hashValue="Czx3Z/9w+8MGC4s60UuUVMwNFz/B9b/wboxnd1W8kCecfzHTPJdZfsBL4Y/3lCRxqTV7nlpTi1Liy/WP3g83Ag==" saltValue="rePU8IyX+QoSqMdi5RKNKA==" spinCount="100000" sheet="1" objects="1" scenarios="1" sort="0" autoFilter="0"/>
  <mergeCells count="7">
    <mergeCell ref="B10:I10"/>
    <mergeCell ref="C12:H12"/>
    <mergeCell ref="B20:I20"/>
    <mergeCell ref="B22:I22"/>
    <mergeCell ref="B7:I7"/>
    <mergeCell ref="B16:C16"/>
    <mergeCell ref="D16:I16"/>
  </mergeCells>
  <pageMargins left="0.7" right="0.7" top="0.75" bottom="0.75" header="0.3" footer="0.3"/>
  <pageSetup orientation="portrait" horizontalDpi="300" verticalDpi="300" r:id="rId1"/>
  <headerFooter>
    <oddFooter>&amp;L&amp;"Roboto,Bold"&amp;9Resource Planning Toolkit March 2022&amp;C&amp;"Roboto,Regular"&amp;9Page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145"/>
  <sheetViews>
    <sheetView view="pageBreakPreview" zoomScaleNormal="70" zoomScaleSheetLayoutView="100" workbookViewId="0">
      <pane ySplit="2" topLeftCell="A3" activePane="bottomLeft" state="frozen"/>
      <selection pane="bottomLeft" activeCell="A2" sqref="A2:M2"/>
    </sheetView>
  </sheetViews>
  <sheetFormatPr defaultColWidth="8.7109375" defaultRowHeight="15" x14ac:dyDescent="0.25"/>
  <cols>
    <col min="1" max="1" width="11.7109375" style="25" customWidth="1"/>
    <col min="2" max="2" width="12.7109375" style="25" bestFit="1" customWidth="1"/>
    <col min="3" max="3" width="15.7109375" style="25" bestFit="1" customWidth="1"/>
    <col min="4" max="4" width="59.85546875" style="25" bestFit="1" customWidth="1"/>
    <col min="5" max="5" width="12.42578125" style="25" bestFit="1" customWidth="1"/>
    <col min="6" max="6" width="11.42578125" style="25" bestFit="1" customWidth="1"/>
    <col min="7" max="7" width="14.28515625" style="25" bestFit="1" customWidth="1"/>
    <col min="8" max="8" width="2.7109375" style="25" customWidth="1"/>
    <col min="9" max="12" width="10" style="25" bestFit="1" customWidth="1"/>
    <col min="13" max="13" width="9.7109375" style="25" bestFit="1" customWidth="1"/>
    <col min="14" max="16384" width="8.7109375" style="25"/>
  </cols>
  <sheetData>
    <row r="1" spans="1:13" s="141" customFormat="1" ht="18.75" x14ac:dyDescent="0.3">
      <c r="A1" s="407" t="s">
        <v>916</v>
      </c>
      <c r="B1" s="478"/>
      <c r="C1" s="478"/>
      <c r="D1" s="478"/>
      <c r="E1" s="478"/>
      <c r="F1" s="478"/>
      <c r="G1" s="478"/>
      <c r="H1" s="478"/>
      <c r="I1" s="478"/>
      <c r="J1" s="478"/>
      <c r="K1" s="478"/>
      <c r="L1" s="478"/>
      <c r="M1" s="478"/>
    </row>
    <row r="2" spans="1:13" s="151" customFormat="1" ht="31.5" x14ac:dyDescent="0.25">
      <c r="A2" s="156" t="s">
        <v>18</v>
      </c>
      <c r="B2" s="156" t="s">
        <v>19</v>
      </c>
      <c r="C2" s="156" t="s">
        <v>694</v>
      </c>
      <c r="D2" s="156" t="s">
        <v>695</v>
      </c>
      <c r="E2" s="156" t="s">
        <v>696</v>
      </c>
      <c r="F2" s="156" t="s">
        <v>697</v>
      </c>
      <c r="G2" s="156" t="s">
        <v>903</v>
      </c>
      <c r="H2" s="69"/>
      <c r="I2" s="156">
        <v>2021</v>
      </c>
      <c r="J2" s="156">
        <v>2020</v>
      </c>
      <c r="K2" s="156">
        <v>2019</v>
      </c>
      <c r="L2" s="156">
        <v>2018</v>
      </c>
      <c r="M2" s="156">
        <v>2017</v>
      </c>
    </row>
    <row r="3" spans="1:13" s="142" customFormat="1" ht="15.75" x14ac:dyDescent="0.25">
      <c r="A3" s="157"/>
      <c r="B3" s="158"/>
      <c r="C3" s="158"/>
      <c r="D3" s="159"/>
      <c r="E3" s="176">
        <v>13693</v>
      </c>
      <c r="F3" s="177">
        <v>2738.6</v>
      </c>
      <c r="G3" s="178">
        <v>0.12480857580398162</v>
      </c>
      <c r="H3" s="69"/>
      <c r="I3" s="179">
        <v>2938</v>
      </c>
      <c r="J3" s="179">
        <v>2804</v>
      </c>
      <c r="K3" s="177">
        <v>2763</v>
      </c>
      <c r="L3" s="177">
        <v>2576</v>
      </c>
      <c r="M3" s="177">
        <v>2612</v>
      </c>
    </row>
    <row r="4" spans="1:13" x14ac:dyDescent="0.25">
      <c r="A4" s="76" t="s">
        <v>698</v>
      </c>
      <c r="B4" s="76" t="s">
        <v>709</v>
      </c>
      <c r="C4" s="82" t="s">
        <v>576</v>
      </c>
      <c r="D4" s="65" t="s">
        <v>907</v>
      </c>
      <c r="E4" s="163">
        <v>1</v>
      </c>
      <c r="F4" s="80">
        <v>1</v>
      </c>
      <c r="G4" s="164"/>
      <c r="H4" s="69"/>
      <c r="I4" s="138">
        <v>1</v>
      </c>
      <c r="J4" s="190"/>
      <c r="K4" s="79"/>
      <c r="L4" s="79"/>
      <c r="M4" s="78"/>
    </row>
    <row r="5" spans="1:13" x14ac:dyDescent="0.25">
      <c r="A5" s="76" t="s">
        <v>698</v>
      </c>
      <c r="B5" s="76" t="s">
        <v>709</v>
      </c>
      <c r="C5" s="82" t="s">
        <v>64</v>
      </c>
      <c r="D5" s="65" t="s">
        <v>711</v>
      </c>
      <c r="E5" s="163">
        <v>1</v>
      </c>
      <c r="F5" s="80">
        <v>0.33333333333333331</v>
      </c>
      <c r="G5" s="164">
        <v>-1</v>
      </c>
      <c r="H5" s="69"/>
      <c r="I5" s="138"/>
      <c r="J5" s="190"/>
      <c r="K5" s="79">
        <v>0</v>
      </c>
      <c r="L5" s="79">
        <v>0</v>
      </c>
      <c r="M5" s="78">
        <v>1</v>
      </c>
    </row>
    <row r="6" spans="1:13" x14ac:dyDescent="0.25">
      <c r="A6" s="76" t="s">
        <v>698</v>
      </c>
      <c r="B6" s="76" t="s">
        <v>709</v>
      </c>
      <c r="C6" s="82" t="s">
        <v>342</v>
      </c>
      <c r="D6" s="65" t="s">
        <v>710</v>
      </c>
      <c r="E6" s="163">
        <v>1</v>
      </c>
      <c r="F6" s="80">
        <v>0.5</v>
      </c>
      <c r="G6" s="164"/>
      <c r="H6" s="69"/>
      <c r="I6" s="138"/>
      <c r="J6" s="190"/>
      <c r="K6" s="79">
        <v>0</v>
      </c>
      <c r="L6" s="79">
        <v>1</v>
      </c>
      <c r="M6" s="78"/>
    </row>
    <row r="7" spans="1:13" x14ac:dyDescent="0.25">
      <c r="A7" s="76" t="s">
        <v>698</v>
      </c>
      <c r="B7" s="76" t="s">
        <v>709</v>
      </c>
      <c r="C7" s="82" t="s">
        <v>68</v>
      </c>
      <c r="D7" s="65" t="s">
        <v>723</v>
      </c>
      <c r="E7" s="163">
        <v>1</v>
      </c>
      <c r="F7" s="80">
        <v>0.33333333333333331</v>
      </c>
      <c r="G7" s="164"/>
      <c r="H7" s="69"/>
      <c r="I7" s="138"/>
      <c r="J7" s="190"/>
      <c r="K7" s="79">
        <v>0</v>
      </c>
      <c r="L7" s="79">
        <v>1</v>
      </c>
      <c r="M7" s="78">
        <v>0</v>
      </c>
    </row>
    <row r="8" spans="1:13" x14ac:dyDescent="0.25">
      <c r="A8" s="76" t="s">
        <v>727</v>
      </c>
      <c r="B8" s="76" t="s">
        <v>742</v>
      </c>
      <c r="C8" s="82" t="s">
        <v>514</v>
      </c>
      <c r="D8" s="65" t="s">
        <v>771</v>
      </c>
      <c r="E8" s="163">
        <v>1</v>
      </c>
      <c r="F8" s="80">
        <v>0.5</v>
      </c>
      <c r="G8" s="164">
        <v>-1</v>
      </c>
      <c r="H8" s="69"/>
      <c r="I8" s="138"/>
      <c r="J8" s="190"/>
      <c r="K8" s="79">
        <v>0</v>
      </c>
      <c r="L8" s="79"/>
      <c r="M8" s="78">
        <v>1</v>
      </c>
    </row>
    <row r="9" spans="1:13" x14ac:dyDescent="0.25">
      <c r="A9" s="76" t="s">
        <v>698</v>
      </c>
      <c r="B9" s="76" t="s">
        <v>746</v>
      </c>
      <c r="C9" s="82" t="s">
        <v>906</v>
      </c>
      <c r="D9" s="65" t="s">
        <v>909</v>
      </c>
      <c r="E9" s="163">
        <v>1</v>
      </c>
      <c r="F9" s="80">
        <v>1</v>
      </c>
      <c r="G9" s="164"/>
      <c r="H9" s="69"/>
      <c r="I9" s="138">
        <v>1</v>
      </c>
      <c r="J9" s="190"/>
      <c r="K9" s="79"/>
      <c r="L9" s="79"/>
      <c r="M9" s="78"/>
    </row>
    <row r="10" spans="1:13" x14ac:dyDescent="0.25">
      <c r="A10" s="83" t="s">
        <v>701</v>
      </c>
      <c r="B10" s="83" t="s">
        <v>699</v>
      </c>
      <c r="C10" s="82" t="s">
        <v>31</v>
      </c>
      <c r="D10" s="84" t="s">
        <v>717</v>
      </c>
      <c r="E10" s="163">
        <v>1</v>
      </c>
      <c r="F10" s="80">
        <v>1.25</v>
      </c>
      <c r="G10" s="80"/>
      <c r="H10" s="69"/>
      <c r="I10" s="138">
        <v>0</v>
      </c>
      <c r="J10" s="210"/>
      <c r="K10" s="85">
        <v>0</v>
      </c>
      <c r="L10" s="85">
        <v>0</v>
      </c>
      <c r="M10" s="80">
        <v>1</v>
      </c>
    </row>
    <row r="11" spans="1:13" x14ac:dyDescent="0.25">
      <c r="A11" s="76" t="s">
        <v>727</v>
      </c>
      <c r="B11" s="76" t="s">
        <v>742</v>
      </c>
      <c r="C11" s="82" t="s">
        <v>315</v>
      </c>
      <c r="D11" s="65" t="s">
        <v>756</v>
      </c>
      <c r="E11" s="163">
        <v>2</v>
      </c>
      <c r="F11" s="80">
        <v>2</v>
      </c>
      <c r="G11" s="164"/>
      <c r="H11" s="69"/>
      <c r="I11" s="138"/>
      <c r="J11" s="190">
        <v>2</v>
      </c>
      <c r="K11" s="79"/>
      <c r="L11" s="79"/>
      <c r="M11" s="78"/>
    </row>
    <row r="12" spans="1:13" x14ac:dyDescent="0.25">
      <c r="A12" s="76" t="s">
        <v>698</v>
      </c>
      <c r="B12" s="76" t="s">
        <v>709</v>
      </c>
      <c r="C12" s="82" t="s">
        <v>905</v>
      </c>
      <c r="D12" s="65" t="s">
        <v>908</v>
      </c>
      <c r="E12" s="163">
        <v>2</v>
      </c>
      <c r="F12" s="80">
        <v>2</v>
      </c>
      <c r="G12" s="164"/>
      <c r="H12" s="69"/>
      <c r="I12" s="138">
        <v>2</v>
      </c>
      <c r="J12" s="190"/>
      <c r="K12" s="79"/>
      <c r="L12" s="79"/>
      <c r="M12" s="78"/>
    </row>
    <row r="13" spans="1:13" x14ac:dyDescent="0.25">
      <c r="A13" s="76" t="s">
        <v>698</v>
      </c>
      <c r="B13" s="76" t="s">
        <v>709</v>
      </c>
      <c r="C13" s="82" t="s">
        <v>74</v>
      </c>
      <c r="D13" s="65" t="s">
        <v>783</v>
      </c>
      <c r="E13" s="163">
        <v>3</v>
      </c>
      <c r="F13" s="80">
        <v>0.75</v>
      </c>
      <c r="G13" s="164">
        <v>-1</v>
      </c>
      <c r="H13" s="69"/>
      <c r="I13" s="138">
        <v>0</v>
      </c>
      <c r="J13" s="190">
        <v>1</v>
      </c>
      <c r="K13" s="79">
        <v>1</v>
      </c>
      <c r="L13" s="79"/>
      <c r="M13" s="78">
        <v>1</v>
      </c>
    </row>
    <row r="14" spans="1:13" x14ac:dyDescent="0.25">
      <c r="A14" s="76" t="s">
        <v>698</v>
      </c>
      <c r="B14" s="76" t="s">
        <v>709</v>
      </c>
      <c r="C14" s="82" t="s">
        <v>791</v>
      </c>
      <c r="D14" s="65" t="s">
        <v>792</v>
      </c>
      <c r="E14" s="163">
        <v>4</v>
      </c>
      <c r="F14" s="80">
        <v>0.8</v>
      </c>
      <c r="G14" s="164">
        <v>-1</v>
      </c>
      <c r="H14" s="69"/>
      <c r="I14" s="138">
        <v>0</v>
      </c>
      <c r="J14" s="190">
        <v>1</v>
      </c>
      <c r="K14" s="79">
        <v>0</v>
      </c>
      <c r="L14" s="79">
        <v>1</v>
      </c>
      <c r="M14" s="78">
        <v>2</v>
      </c>
    </row>
    <row r="15" spans="1:13" x14ac:dyDescent="0.25">
      <c r="A15" s="76" t="s">
        <v>698</v>
      </c>
      <c r="B15" s="76" t="s">
        <v>709</v>
      </c>
      <c r="C15" s="82" t="s">
        <v>243</v>
      </c>
      <c r="D15" s="65" t="s">
        <v>714</v>
      </c>
      <c r="E15" s="163">
        <v>5</v>
      </c>
      <c r="F15" s="80">
        <v>1</v>
      </c>
      <c r="G15" s="164">
        <v>2</v>
      </c>
      <c r="H15" s="69"/>
      <c r="I15" s="138">
        <v>3</v>
      </c>
      <c r="J15" s="190">
        <v>1</v>
      </c>
      <c r="K15" s="79">
        <v>0</v>
      </c>
      <c r="L15" s="79">
        <v>0</v>
      </c>
      <c r="M15" s="78">
        <v>1</v>
      </c>
    </row>
    <row r="16" spans="1:13" s="26" customFormat="1" x14ac:dyDescent="0.25">
      <c r="A16" s="76" t="s">
        <v>727</v>
      </c>
      <c r="B16" s="76" t="s">
        <v>742</v>
      </c>
      <c r="C16" s="82" t="s">
        <v>904</v>
      </c>
      <c r="D16" s="65" t="s">
        <v>910</v>
      </c>
      <c r="E16" s="163">
        <v>5</v>
      </c>
      <c r="F16" s="80">
        <v>5</v>
      </c>
      <c r="G16" s="80">
        <v>5</v>
      </c>
      <c r="H16" s="69"/>
      <c r="I16" s="138">
        <v>5</v>
      </c>
      <c r="J16" s="190"/>
      <c r="K16" s="79"/>
      <c r="L16" s="79"/>
      <c r="M16" s="78"/>
    </row>
    <row r="17" spans="1:13" x14ac:dyDescent="0.25">
      <c r="A17" s="76" t="s">
        <v>701</v>
      </c>
      <c r="B17" s="76" t="s">
        <v>699</v>
      </c>
      <c r="C17" s="82" t="s">
        <v>124</v>
      </c>
      <c r="D17" s="65" t="s">
        <v>716</v>
      </c>
      <c r="E17" s="163">
        <v>8</v>
      </c>
      <c r="F17" s="80">
        <v>2.6666666666666665</v>
      </c>
      <c r="G17" s="164">
        <v>-1</v>
      </c>
      <c r="H17" s="69"/>
      <c r="I17" s="138"/>
      <c r="J17" s="190"/>
      <c r="K17" s="79">
        <v>0</v>
      </c>
      <c r="L17" s="79">
        <v>3</v>
      </c>
      <c r="M17" s="78">
        <v>5</v>
      </c>
    </row>
    <row r="18" spans="1:13" x14ac:dyDescent="0.25">
      <c r="A18" s="76" t="s">
        <v>698</v>
      </c>
      <c r="B18" s="76" t="s">
        <v>709</v>
      </c>
      <c r="C18" s="82" t="s">
        <v>70</v>
      </c>
      <c r="D18" s="65" t="s">
        <v>725</v>
      </c>
      <c r="E18" s="163">
        <v>11</v>
      </c>
      <c r="F18" s="80">
        <v>2.2000000000000002</v>
      </c>
      <c r="G18" s="164">
        <v>1</v>
      </c>
      <c r="H18" s="69"/>
      <c r="I18" s="138">
        <v>6</v>
      </c>
      <c r="J18" s="190">
        <v>1</v>
      </c>
      <c r="K18" s="79">
        <v>0</v>
      </c>
      <c r="L18" s="79">
        <v>1</v>
      </c>
      <c r="M18" s="78">
        <v>3</v>
      </c>
    </row>
    <row r="19" spans="1:13" x14ac:dyDescent="0.25">
      <c r="A19" s="76" t="s">
        <v>698</v>
      </c>
      <c r="B19" s="76" t="s">
        <v>952</v>
      </c>
      <c r="C19" s="82">
        <v>301</v>
      </c>
      <c r="D19" s="65" t="s">
        <v>700</v>
      </c>
      <c r="E19" s="163">
        <v>16</v>
      </c>
      <c r="F19" s="80">
        <v>4</v>
      </c>
      <c r="G19" s="164">
        <v>-1</v>
      </c>
      <c r="H19" s="69"/>
      <c r="I19" s="138"/>
      <c r="J19" s="190">
        <v>1</v>
      </c>
      <c r="K19" s="79">
        <v>1</v>
      </c>
      <c r="L19" s="79">
        <v>6</v>
      </c>
      <c r="M19" s="78">
        <v>8</v>
      </c>
    </row>
    <row r="20" spans="1:13" x14ac:dyDescent="0.25">
      <c r="A20" s="76" t="s">
        <v>704</v>
      </c>
      <c r="B20" s="76" t="s">
        <v>705</v>
      </c>
      <c r="C20" s="82">
        <v>344</v>
      </c>
      <c r="D20" s="65" t="s">
        <v>706</v>
      </c>
      <c r="E20" s="163">
        <v>17</v>
      </c>
      <c r="F20" s="80">
        <v>3.4</v>
      </c>
      <c r="G20" s="164">
        <v>-0.33333333333333331</v>
      </c>
      <c r="H20" s="69"/>
      <c r="I20" s="138">
        <v>2</v>
      </c>
      <c r="J20" s="190">
        <v>6</v>
      </c>
      <c r="K20" s="79">
        <v>3</v>
      </c>
      <c r="L20" s="79">
        <v>3</v>
      </c>
      <c r="M20" s="78">
        <v>3</v>
      </c>
    </row>
    <row r="21" spans="1:13" x14ac:dyDescent="0.25">
      <c r="A21" s="76" t="s">
        <v>698</v>
      </c>
      <c r="B21" s="76" t="s">
        <v>709</v>
      </c>
      <c r="C21" s="82" t="s">
        <v>730</v>
      </c>
      <c r="D21" s="65" t="s">
        <v>911</v>
      </c>
      <c r="E21" s="163">
        <v>18</v>
      </c>
      <c r="F21" s="80">
        <v>3.6</v>
      </c>
      <c r="G21" s="164">
        <v>-0.66666666666666663</v>
      </c>
      <c r="H21" s="69"/>
      <c r="I21" s="138">
        <v>2</v>
      </c>
      <c r="J21" s="190">
        <v>5</v>
      </c>
      <c r="K21" s="79">
        <v>0</v>
      </c>
      <c r="L21" s="79">
        <v>5</v>
      </c>
      <c r="M21" s="78">
        <v>6</v>
      </c>
    </row>
    <row r="22" spans="1:13" x14ac:dyDescent="0.25">
      <c r="A22" s="76" t="s">
        <v>727</v>
      </c>
      <c r="B22" s="76" t="s">
        <v>742</v>
      </c>
      <c r="C22" s="82" t="s">
        <v>96</v>
      </c>
      <c r="D22" s="65" t="s">
        <v>789</v>
      </c>
      <c r="E22" s="163">
        <v>18</v>
      </c>
      <c r="F22" s="80">
        <v>3.6</v>
      </c>
      <c r="G22" s="164">
        <v>-0.33333333333333331</v>
      </c>
      <c r="H22" s="69"/>
      <c r="I22" s="138">
        <v>2</v>
      </c>
      <c r="J22" s="190">
        <v>3</v>
      </c>
      <c r="K22" s="79">
        <v>7</v>
      </c>
      <c r="L22" s="79">
        <v>3</v>
      </c>
      <c r="M22" s="78">
        <v>3</v>
      </c>
    </row>
    <row r="23" spans="1:13" s="26" customFormat="1" x14ac:dyDescent="0.25">
      <c r="A23" s="76" t="s">
        <v>704</v>
      </c>
      <c r="B23" s="76" t="s">
        <v>705</v>
      </c>
      <c r="C23" s="82" t="s">
        <v>195</v>
      </c>
      <c r="D23" s="65" t="s">
        <v>774</v>
      </c>
      <c r="E23" s="163">
        <v>21</v>
      </c>
      <c r="F23" s="80">
        <v>4.2</v>
      </c>
      <c r="G23" s="164">
        <v>-0.83333333333333337</v>
      </c>
      <c r="H23" s="69"/>
      <c r="I23" s="138">
        <v>1</v>
      </c>
      <c r="J23" s="190">
        <v>4</v>
      </c>
      <c r="K23" s="79">
        <v>3</v>
      </c>
      <c r="L23" s="79">
        <v>7</v>
      </c>
      <c r="M23" s="78">
        <v>6</v>
      </c>
    </row>
    <row r="24" spans="1:13" x14ac:dyDescent="0.25">
      <c r="A24" s="76" t="s">
        <v>701</v>
      </c>
      <c r="B24" s="76" t="s">
        <v>699</v>
      </c>
      <c r="C24" s="82" t="s">
        <v>32</v>
      </c>
      <c r="D24" s="65" t="s">
        <v>722</v>
      </c>
      <c r="E24" s="163">
        <v>21</v>
      </c>
      <c r="F24" s="80">
        <v>4.2</v>
      </c>
      <c r="G24" s="164">
        <v>2.6666666666666665</v>
      </c>
      <c r="H24" s="69"/>
      <c r="I24" s="138">
        <v>11</v>
      </c>
      <c r="J24" s="190">
        <v>1</v>
      </c>
      <c r="K24" s="79">
        <v>2</v>
      </c>
      <c r="L24" s="79">
        <v>4</v>
      </c>
      <c r="M24" s="78">
        <v>3</v>
      </c>
    </row>
    <row r="25" spans="1:13" x14ac:dyDescent="0.25">
      <c r="A25" s="76" t="s">
        <v>701</v>
      </c>
      <c r="B25" s="76" t="s">
        <v>702</v>
      </c>
      <c r="C25" s="82">
        <v>608</v>
      </c>
      <c r="D25" s="65" t="s">
        <v>703</v>
      </c>
      <c r="E25" s="163">
        <v>22</v>
      </c>
      <c r="F25" s="80">
        <v>4.4000000000000004</v>
      </c>
      <c r="G25" s="164">
        <v>0</v>
      </c>
      <c r="H25" s="69"/>
      <c r="I25" s="138">
        <v>4</v>
      </c>
      <c r="J25" s="190">
        <v>1</v>
      </c>
      <c r="K25" s="79">
        <v>5</v>
      </c>
      <c r="L25" s="79">
        <v>8</v>
      </c>
      <c r="M25" s="78">
        <v>4</v>
      </c>
    </row>
    <row r="26" spans="1:13" x14ac:dyDescent="0.25">
      <c r="A26" s="76" t="s">
        <v>698</v>
      </c>
      <c r="B26" s="76" t="s">
        <v>709</v>
      </c>
      <c r="C26" s="82" t="s">
        <v>239</v>
      </c>
      <c r="D26" s="65" t="s">
        <v>752</v>
      </c>
      <c r="E26" s="163">
        <v>24</v>
      </c>
      <c r="F26" s="80">
        <v>4.8</v>
      </c>
      <c r="G26" s="164">
        <v>3.5</v>
      </c>
      <c r="H26" s="69"/>
      <c r="I26" s="138">
        <v>9</v>
      </c>
      <c r="J26" s="190">
        <v>5</v>
      </c>
      <c r="K26" s="79">
        <v>5</v>
      </c>
      <c r="L26" s="79">
        <v>3</v>
      </c>
      <c r="M26" s="78">
        <v>2</v>
      </c>
    </row>
    <row r="27" spans="1:13" x14ac:dyDescent="0.25">
      <c r="A27" s="83" t="s">
        <v>701</v>
      </c>
      <c r="B27" s="83" t="s">
        <v>699</v>
      </c>
      <c r="C27" s="82" t="s">
        <v>344</v>
      </c>
      <c r="D27" s="84" t="s">
        <v>715</v>
      </c>
      <c r="E27" s="163">
        <v>33</v>
      </c>
      <c r="F27" s="80">
        <v>11</v>
      </c>
      <c r="G27" s="80"/>
      <c r="H27" s="69"/>
      <c r="I27" s="138">
        <v>14</v>
      </c>
      <c r="J27" s="210">
        <v>12</v>
      </c>
      <c r="K27" s="85">
        <v>7</v>
      </c>
      <c r="L27" s="85"/>
      <c r="M27" s="80"/>
    </row>
    <row r="28" spans="1:13" x14ac:dyDescent="0.25">
      <c r="A28" s="76" t="s">
        <v>698</v>
      </c>
      <c r="B28" s="76" t="s">
        <v>709</v>
      </c>
      <c r="C28" s="82" t="s">
        <v>69</v>
      </c>
      <c r="D28" s="65" t="s">
        <v>724</v>
      </c>
      <c r="E28" s="163">
        <v>34</v>
      </c>
      <c r="F28" s="80">
        <v>6.8</v>
      </c>
      <c r="G28" s="164">
        <v>-0.61538461538461542</v>
      </c>
      <c r="H28" s="69"/>
      <c r="I28" s="138">
        <v>5</v>
      </c>
      <c r="J28" s="190">
        <v>5</v>
      </c>
      <c r="K28" s="79">
        <v>8</v>
      </c>
      <c r="L28" s="79">
        <v>3</v>
      </c>
      <c r="M28" s="78">
        <v>13</v>
      </c>
    </row>
    <row r="29" spans="1:13" x14ac:dyDescent="0.25">
      <c r="A29" s="76" t="s">
        <v>704</v>
      </c>
      <c r="B29" s="76" t="s">
        <v>705</v>
      </c>
      <c r="C29" s="82" t="s">
        <v>190</v>
      </c>
      <c r="D29" s="65" t="s">
        <v>719</v>
      </c>
      <c r="E29" s="163">
        <v>34</v>
      </c>
      <c r="F29" s="80">
        <v>6.8</v>
      </c>
      <c r="G29" s="164">
        <v>0.66666666666666663</v>
      </c>
      <c r="H29" s="69"/>
      <c r="I29" s="138">
        <v>10</v>
      </c>
      <c r="J29" s="190">
        <v>10</v>
      </c>
      <c r="K29" s="79">
        <v>3</v>
      </c>
      <c r="L29" s="79">
        <v>5</v>
      </c>
      <c r="M29" s="78">
        <v>6</v>
      </c>
    </row>
    <row r="30" spans="1:13" x14ac:dyDescent="0.25">
      <c r="A30" s="76" t="s">
        <v>701</v>
      </c>
      <c r="B30" s="76" t="s">
        <v>699</v>
      </c>
      <c r="C30" s="82" t="s">
        <v>121</v>
      </c>
      <c r="D30" s="65" t="s">
        <v>713</v>
      </c>
      <c r="E30" s="163">
        <v>34</v>
      </c>
      <c r="F30" s="80">
        <v>8.5</v>
      </c>
      <c r="G30" s="164"/>
      <c r="H30" s="69"/>
      <c r="I30" s="138">
        <v>11</v>
      </c>
      <c r="J30" s="190">
        <v>7</v>
      </c>
      <c r="K30" s="79">
        <v>6</v>
      </c>
      <c r="L30" s="79">
        <v>10</v>
      </c>
      <c r="M30" s="78"/>
    </row>
    <row r="31" spans="1:13" x14ac:dyDescent="0.25">
      <c r="A31" s="76" t="s">
        <v>698</v>
      </c>
      <c r="B31" s="76" t="s">
        <v>709</v>
      </c>
      <c r="C31" s="82" t="s">
        <v>740</v>
      </c>
      <c r="D31" s="65" t="s">
        <v>741</v>
      </c>
      <c r="E31" s="163">
        <v>37</v>
      </c>
      <c r="F31" s="80">
        <v>12.333333333333334</v>
      </c>
      <c r="G31" s="164">
        <v>-1</v>
      </c>
      <c r="H31" s="69"/>
      <c r="I31" s="138"/>
      <c r="J31" s="190"/>
      <c r="K31" s="79">
        <v>3</v>
      </c>
      <c r="L31" s="79">
        <v>15</v>
      </c>
      <c r="M31" s="78">
        <v>19</v>
      </c>
    </row>
    <row r="32" spans="1:13" x14ac:dyDescent="0.25">
      <c r="A32" s="76" t="s">
        <v>698</v>
      </c>
      <c r="B32" s="76" t="s">
        <v>709</v>
      </c>
      <c r="C32" s="82" t="s">
        <v>225</v>
      </c>
      <c r="D32" s="65" t="s">
        <v>780</v>
      </c>
      <c r="E32" s="163">
        <v>38</v>
      </c>
      <c r="F32" s="80">
        <v>7.6</v>
      </c>
      <c r="G32" s="164">
        <v>-0.5</v>
      </c>
      <c r="H32" s="69"/>
      <c r="I32" s="138">
        <v>5</v>
      </c>
      <c r="J32" s="190">
        <v>10</v>
      </c>
      <c r="K32" s="79">
        <v>10</v>
      </c>
      <c r="L32" s="79">
        <v>3</v>
      </c>
      <c r="M32" s="78">
        <v>10</v>
      </c>
    </row>
    <row r="33" spans="1:13" ht="30" x14ac:dyDescent="0.25">
      <c r="A33" s="76" t="s">
        <v>701</v>
      </c>
      <c r="B33" s="76" t="s">
        <v>699</v>
      </c>
      <c r="C33" s="82" t="s">
        <v>759</v>
      </c>
      <c r="D33" s="65" t="s">
        <v>760</v>
      </c>
      <c r="E33" s="163">
        <v>40</v>
      </c>
      <c r="F33" s="80">
        <v>8</v>
      </c>
      <c r="G33" s="164">
        <v>1.25</v>
      </c>
      <c r="H33" s="69"/>
      <c r="I33" s="138">
        <v>9</v>
      </c>
      <c r="J33" s="190">
        <v>7</v>
      </c>
      <c r="K33" s="79">
        <v>4</v>
      </c>
      <c r="L33" s="79">
        <v>16</v>
      </c>
      <c r="M33" s="78">
        <v>4</v>
      </c>
    </row>
    <row r="34" spans="1:13" x14ac:dyDescent="0.25">
      <c r="A34" s="76" t="s">
        <v>698</v>
      </c>
      <c r="B34" s="76" t="s">
        <v>709</v>
      </c>
      <c r="C34" s="82" t="s">
        <v>731</v>
      </c>
      <c r="D34" s="65" t="s">
        <v>912</v>
      </c>
      <c r="E34" s="163">
        <v>41</v>
      </c>
      <c r="F34" s="80">
        <v>8.1999999999999993</v>
      </c>
      <c r="G34" s="164">
        <v>-0.77777777777777779</v>
      </c>
      <c r="H34" s="69"/>
      <c r="I34" s="138">
        <v>2</v>
      </c>
      <c r="J34" s="190">
        <v>10</v>
      </c>
      <c r="K34" s="79">
        <v>11</v>
      </c>
      <c r="L34" s="79">
        <v>9</v>
      </c>
      <c r="M34" s="78">
        <v>9</v>
      </c>
    </row>
    <row r="35" spans="1:13" x14ac:dyDescent="0.25">
      <c r="A35" s="76" t="s">
        <v>698</v>
      </c>
      <c r="B35" s="76" t="s">
        <v>709</v>
      </c>
      <c r="C35" s="82" t="s">
        <v>67</v>
      </c>
      <c r="D35" s="65" t="s">
        <v>721</v>
      </c>
      <c r="E35" s="163">
        <v>44</v>
      </c>
      <c r="F35" s="80">
        <v>8.8000000000000007</v>
      </c>
      <c r="G35" s="164">
        <v>-0.5</v>
      </c>
      <c r="H35" s="69"/>
      <c r="I35" s="138">
        <v>5</v>
      </c>
      <c r="J35" s="190">
        <v>10</v>
      </c>
      <c r="K35" s="79">
        <v>8</v>
      </c>
      <c r="L35" s="79">
        <v>11</v>
      </c>
      <c r="M35" s="78">
        <v>10</v>
      </c>
    </row>
    <row r="36" spans="1:13" x14ac:dyDescent="0.25">
      <c r="A36" s="76" t="s">
        <v>704</v>
      </c>
      <c r="B36" s="76" t="s">
        <v>705</v>
      </c>
      <c r="C36" s="82" t="s">
        <v>772</v>
      </c>
      <c r="D36" s="65" t="s">
        <v>773</v>
      </c>
      <c r="E36" s="163">
        <v>44</v>
      </c>
      <c r="F36" s="80">
        <v>8.8000000000000007</v>
      </c>
      <c r="G36" s="164">
        <v>1.75</v>
      </c>
      <c r="H36" s="69"/>
      <c r="I36" s="138">
        <v>11</v>
      </c>
      <c r="J36" s="190">
        <v>11</v>
      </c>
      <c r="K36" s="79">
        <v>12</v>
      </c>
      <c r="L36" s="79">
        <v>6</v>
      </c>
      <c r="M36" s="78">
        <v>4</v>
      </c>
    </row>
    <row r="37" spans="1:13" x14ac:dyDescent="0.25">
      <c r="A37" s="76" t="s">
        <v>698</v>
      </c>
      <c r="B37" s="76" t="s">
        <v>709</v>
      </c>
      <c r="C37" s="82" t="s">
        <v>227</v>
      </c>
      <c r="D37" s="65" t="s">
        <v>766</v>
      </c>
      <c r="E37" s="163">
        <v>46</v>
      </c>
      <c r="F37" s="80">
        <v>9.1999999999999993</v>
      </c>
      <c r="G37" s="164">
        <v>0.66666666666666663</v>
      </c>
      <c r="H37" s="69"/>
      <c r="I37" s="138">
        <v>10</v>
      </c>
      <c r="J37" s="190">
        <v>14</v>
      </c>
      <c r="K37" s="79">
        <v>12</v>
      </c>
      <c r="L37" s="79">
        <v>4</v>
      </c>
      <c r="M37" s="78">
        <v>6</v>
      </c>
    </row>
    <row r="38" spans="1:13" x14ac:dyDescent="0.25">
      <c r="A38" s="76" t="s">
        <v>704</v>
      </c>
      <c r="B38" s="76" t="s">
        <v>705</v>
      </c>
      <c r="C38" s="82" t="s">
        <v>194</v>
      </c>
      <c r="D38" s="65" t="s">
        <v>726</v>
      </c>
      <c r="E38" s="163">
        <v>47</v>
      </c>
      <c r="F38" s="80">
        <v>9.4</v>
      </c>
      <c r="G38" s="164">
        <v>1</v>
      </c>
      <c r="H38" s="69"/>
      <c r="I38" s="138">
        <v>10</v>
      </c>
      <c r="J38" s="190">
        <v>8</v>
      </c>
      <c r="K38" s="79">
        <v>9</v>
      </c>
      <c r="L38" s="79">
        <v>15</v>
      </c>
      <c r="M38" s="78">
        <v>5</v>
      </c>
    </row>
    <row r="39" spans="1:13" x14ac:dyDescent="0.25">
      <c r="A39" s="76" t="s">
        <v>727</v>
      </c>
      <c r="B39" s="76" t="s">
        <v>728</v>
      </c>
      <c r="C39" s="82" t="s">
        <v>93</v>
      </c>
      <c r="D39" s="65" t="s">
        <v>785</v>
      </c>
      <c r="E39" s="163">
        <v>48</v>
      </c>
      <c r="F39" s="80">
        <v>9.6</v>
      </c>
      <c r="G39" s="164">
        <v>-0.76923076923076927</v>
      </c>
      <c r="H39" s="69"/>
      <c r="I39" s="138">
        <v>3</v>
      </c>
      <c r="J39" s="190">
        <v>13</v>
      </c>
      <c r="K39" s="79">
        <v>8</v>
      </c>
      <c r="L39" s="79">
        <v>11</v>
      </c>
      <c r="M39" s="78">
        <v>13</v>
      </c>
    </row>
    <row r="40" spans="1:13" x14ac:dyDescent="0.25">
      <c r="A40" s="76" t="s">
        <v>698</v>
      </c>
      <c r="B40" s="76" t="s">
        <v>709</v>
      </c>
      <c r="C40" s="82" t="s">
        <v>65</v>
      </c>
      <c r="D40" s="65" t="s">
        <v>712</v>
      </c>
      <c r="E40" s="163">
        <v>52</v>
      </c>
      <c r="F40" s="80">
        <v>10.4</v>
      </c>
      <c r="G40" s="164">
        <v>-0.41666666666666669</v>
      </c>
      <c r="H40" s="69"/>
      <c r="I40" s="138">
        <v>7</v>
      </c>
      <c r="J40" s="190">
        <v>7</v>
      </c>
      <c r="K40" s="79">
        <v>17</v>
      </c>
      <c r="L40" s="79">
        <v>9</v>
      </c>
      <c r="M40" s="78">
        <v>12</v>
      </c>
    </row>
    <row r="41" spans="1:13" x14ac:dyDescent="0.25">
      <c r="A41" s="76" t="s">
        <v>701</v>
      </c>
      <c r="B41" s="76" t="s">
        <v>699</v>
      </c>
      <c r="C41" s="82" t="s">
        <v>112</v>
      </c>
      <c r="D41" s="65" t="s">
        <v>775</v>
      </c>
      <c r="E41" s="163">
        <v>54</v>
      </c>
      <c r="F41" s="80">
        <v>10.8</v>
      </c>
      <c r="G41" s="164">
        <v>-0.9285714285714286</v>
      </c>
      <c r="H41" s="69"/>
      <c r="I41" s="138">
        <v>1</v>
      </c>
      <c r="J41" s="190">
        <v>11</v>
      </c>
      <c r="K41" s="79">
        <v>10</v>
      </c>
      <c r="L41" s="79">
        <v>18</v>
      </c>
      <c r="M41" s="78">
        <v>14</v>
      </c>
    </row>
    <row r="42" spans="1:13" x14ac:dyDescent="0.25">
      <c r="A42" s="76" t="s">
        <v>701</v>
      </c>
      <c r="B42" s="76" t="s">
        <v>699</v>
      </c>
      <c r="C42" s="82" t="s">
        <v>125</v>
      </c>
      <c r="D42" s="65" t="s">
        <v>793</v>
      </c>
      <c r="E42" s="163">
        <v>55</v>
      </c>
      <c r="F42" s="80">
        <v>13.75</v>
      </c>
      <c r="G42" s="164">
        <v>-1</v>
      </c>
      <c r="H42" s="69"/>
      <c r="I42" s="138"/>
      <c r="J42" s="190">
        <v>15</v>
      </c>
      <c r="K42" s="79">
        <v>11</v>
      </c>
      <c r="L42" s="79">
        <v>13</v>
      </c>
      <c r="M42" s="78">
        <v>16</v>
      </c>
    </row>
    <row r="43" spans="1:13" x14ac:dyDescent="0.25">
      <c r="A43" s="76" t="s">
        <v>701</v>
      </c>
      <c r="B43" s="76" t="s">
        <v>699</v>
      </c>
      <c r="C43" s="82" t="s">
        <v>115</v>
      </c>
      <c r="D43" s="65" t="s">
        <v>767</v>
      </c>
      <c r="E43" s="163">
        <v>55</v>
      </c>
      <c r="F43" s="80">
        <v>13.75</v>
      </c>
      <c r="G43" s="164"/>
      <c r="H43" s="69"/>
      <c r="I43" s="138">
        <v>23</v>
      </c>
      <c r="J43" s="190">
        <v>15</v>
      </c>
      <c r="K43" s="79">
        <v>13</v>
      </c>
      <c r="L43" s="79">
        <v>4</v>
      </c>
      <c r="M43" s="78"/>
    </row>
    <row r="44" spans="1:13" x14ac:dyDescent="0.25">
      <c r="A44" s="76" t="s">
        <v>698</v>
      </c>
      <c r="B44" s="76" t="s">
        <v>952</v>
      </c>
      <c r="C44" s="82" t="s">
        <v>738</v>
      </c>
      <c r="D44" s="65" t="s">
        <v>739</v>
      </c>
      <c r="E44" s="163">
        <v>57</v>
      </c>
      <c r="F44" s="80">
        <v>11.4</v>
      </c>
      <c r="G44" s="164">
        <v>-0.95238095238095233</v>
      </c>
      <c r="H44" s="69"/>
      <c r="I44" s="138">
        <v>1</v>
      </c>
      <c r="J44" s="190">
        <v>6</v>
      </c>
      <c r="K44" s="79">
        <v>11</v>
      </c>
      <c r="L44" s="79">
        <v>18</v>
      </c>
      <c r="M44" s="78">
        <v>21</v>
      </c>
    </row>
    <row r="45" spans="1:13" x14ac:dyDescent="0.25">
      <c r="A45" s="76" t="s">
        <v>701</v>
      </c>
      <c r="B45" s="76" t="s">
        <v>699</v>
      </c>
      <c r="C45" s="82" t="s">
        <v>127</v>
      </c>
      <c r="D45" s="65" t="s">
        <v>781</v>
      </c>
      <c r="E45" s="163">
        <v>58</v>
      </c>
      <c r="F45" s="80">
        <v>11.6</v>
      </c>
      <c r="G45" s="164">
        <v>-0.33333333333333331</v>
      </c>
      <c r="H45" s="69"/>
      <c r="I45" s="138">
        <v>10</v>
      </c>
      <c r="J45" s="190">
        <v>8</v>
      </c>
      <c r="K45" s="79">
        <v>14</v>
      </c>
      <c r="L45" s="79">
        <v>11</v>
      </c>
      <c r="M45" s="78">
        <v>15</v>
      </c>
    </row>
    <row r="46" spans="1:13" x14ac:dyDescent="0.25">
      <c r="A46" s="76" t="s">
        <v>701</v>
      </c>
      <c r="B46" s="76" t="s">
        <v>699</v>
      </c>
      <c r="C46" s="82" t="s">
        <v>114</v>
      </c>
      <c r="D46" s="65" t="s">
        <v>782</v>
      </c>
      <c r="E46" s="163">
        <v>61</v>
      </c>
      <c r="F46" s="80">
        <v>15.25</v>
      </c>
      <c r="G46" s="164">
        <v>-1</v>
      </c>
      <c r="H46" s="69"/>
      <c r="I46" s="138"/>
      <c r="J46" s="190">
        <v>14</v>
      </c>
      <c r="K46" s="79">
        <v>16</v>
      </c>
      <c r="L46" s="79">
        <v>19</v>
      </c>
      <c r="M46" s="78">
        <v>12</v>
      </c>
    </row>
    <row r="47" spans="1:13" x14ac:dyDescent="0.25">
      <c r="A47" s="76" t="s">
        <v>704</v>
      </c>
      <c r="B47" s="76" t="s">
        <v>705</v>
      </c>
      <c r="C47" s="82" t="s">
        <v>732</v>
      </c>
      <c r="D47" s="65" t="s">
        <v>733</v>
      </c>
      <c r="E47" s="163">
        <v>61</v>
      </c>
      <c r="F47" s="80">
        <v>12.2</v>
      </c>
      <c r="G47" s="164">
        <v>0.2</v>
      </c>
      <c r="H47" s="69"/>
      <c r="I47" s="138">
        <v>12</v>
      </c>
      <c r="J47" s="190">
        <v>16</v>
      </c>
      <c r="K47" s="79">
        <v>11</v>
      </c>
      <c r="L47" s="79">
        <v>12</v>
      </c>
      <c r="M47" s="78">
        <v>10</v>
      </c>
    </row>
    <row r="48" spans="1:13" x14ac:dyDescent="0.25">
      <c r="A48" s="76" t="s">
        <v>727</v>
      </c>
      <c r="B48" s="76" t="s">
        <v>728</v>
      </c>
      <c r="C48" s="82" t="s">
        <v>92</v>
      </c>
      <c r="D48" s="65" t="s">
        <v>784</v>
      </c>
      <c r="E48" s="163">
        <v>62</v>
      </c>
      <c r="F48" s="80">
        <v>12.4</v>
      </c>
      <c r="G48" s="164">
        <v>9.0909090909090912E-2</v>
      </c>
      <c r="H48" s="69"/>
      <c r="I48" s="138">
        <v>12</v>
      </c>
      <c r="J48" s="190">
        <v>4</v>
      </c>
      <c r="K48" s="79">
        <v>20</v>
      </c>
      <c r="L48" s="79">
        <v>15</v>
      </c>
      <c r="M48" s="78">
        <v>11</v>
      </c>
    </row>
    <row r="49" spans="1:13" x14ac:dyDescent="0.25">
      <c r="A49" s="76" t="s">
        <v>698</v>
      </c>
      <c r="B49" s="76" t="s">
        <v>746</v>
      </c>
      <c r="C49" s="82" t="s">
        <v>207</v>
      </c>
      <c r="D49" s="65" t="s">
        <v>753</v>
      </c>
      <c r="E49" s="163">
        <v>63</v>
      </c>
      <c r="F49" s="80">
        <v>12.6</v>
      </c>
      <c r="G49" s="164">
        <v>1.7777777777777777</v>
      </c>
      <c r="H49" s="69"/>
      <c r="I49" s="138">
        <v>25</v>
      </c>
      <c r="J49" s="190">
        <v>9</v>
      </c>
      <c r="K49" s="79">
        <v>10</v>
      </c>
      <c r="L49" s="79">
        <v>10</v>
      </c>
      <c r="M49" s="78">
        <v>9</v>
      </c>
    </row>
    <row r="50" spans="1:13" x14ac:dyDescent="0.25">
      <c r="A50" s="76" t="s">
        <v>751</v>
      </c>
      <c r="B50" s="76" t="s">
        <v>709</v>
      </c>
      <c r="C50" s="82" t="s">
        <v>250</v>
      </c>
      <c r="D50" s="65" t="s">
        <v>22</v>
      </c>
      <c r="E50" s="163">
        <v>67</v>
      </c>
      <c r="F50" s="80">
        <v>13.4</v>
      </c>
      <c r="G50" s="164">
        <v>1.8</v>
      </c>
      <c r="H50" s="69"/>
      <c r="I50" s="138">
        <v>14</v>
      </c>
      <c r="J50" s="190">
        <v>19</v>
      </c>
      <c r="K50" s="79">
        <v>23</v>
      </c>
      <c r="L50" s="79">
        <v>6</v>
      </c>
      <c r="M50" s="78">
        <v>5</v>
      </c>
    </row>
    <row r="51" spans="1:13" x14ac:dyDescent="0.25">
      <c r="A51" s="76" t="s">
        <v>701</v>
      </c>
      <c r="B51" s="76" t="s">
        <v>699</v>
      </c>
      <c r="C51" s="82" t="s">
        <v>749</v>
      </c>
      <c r="D51" s="65" t="s">
        <v>750</v>
      </c>
      <c r="E51" s="163">
        <v>71</v>
      </c>
      <c r="F51" s="80">
        <v>14.2</v>
      </c>
      <c r="G51" s="164">
        <v>-0.95652173913043481</v>
      </c>
      <c r="H51" s="69"/>
      <c r="I51" s="138">
        <v>1</v>
      </c>
      <c r="J51" s="190">
        <v>15</v>
      </c>
      <c r="K51" s="79">
        <v>16</v>
      </c>
      <c r="L51" s="79">
        <v>16</v>
      </c>
      <c r="M51" s="78">
        <v>23</v>
      </c>
    </row>
    <row r="52" spans="1:13" x14ac:dyDescent="0.25">
      <c r="A52" s="76" t="s">
        <v>698</v>
      </c>
      <c r="B52" s="76" t="s">
        <v>709</v>
      </c>
      <c r="C52" s="82" t="s">
        <v>224</v>
      </c>
      <c r="D52" s="65" t="s">
        <v>790</v>
      </c>
      <c r="E52" s="163">
        <v>77</v>
      </c>
      <c r="F52" s="80">
        <v>15.4</v>
      </c>
      <c r="G52" s="164">
        <v>-0.41176470588235292</v>
      </c>
      <c r="H52" s="69"/>
      <c r="I52" s="138">
        <v>10</v>
      </c>
      <c r="J52" s="190">
        <v>20</v>
      </c>
      <c r="K52" s="79">
        <v>18</v>
      </c>
      <c r="L52" s="79">
        <v>12</v>
      </c>
      <c r="M52" s="78">
        <v>17</v>
      </c>
    </row>
    <row r="53" spans="1:13" x14ac:dyDescent="0.25">
      <c r="A53" s="76" t="s">
        <v>727</v>
      </c>
      <c r="B53" s="76" t="s">
        <v>742</v>
      </c>
      <c r="C53" s="82" t="s">
        <v>776</v>
      </c>
      <c r="D53" s="65" t="s">
        <v>777</v>
      </c>
      <c r="E53" s="163">
        <v>78</v>
      </c>
      <c r="F53" s="80">
        <v>15.6</v>
      </c>
      <c r="G53" s="164">
        <v>0</v>
      </c>
      <c r="H53" s="69"/>
      <c r="I53" s="138">
        <v>13</v>
      </c>
      <c r="J53" s="190">
        <v>19</v>
      </c>
      <c r="K53" s="79">
        <v>15</v>
      </c>
      <c r="L53" s="79">
        <v>18</v>
      </c>
      <c r="M53" s="78">
        <v>13</v>
      </c>
    </row>
    <row r="54" spans="1:13" x14ac:dyDescent="0.25">
      <c r="A54" s="76" t="s">
        <v>727</v>
      </c>
      <c r="B54" s="76" t="s">
        <v>728</v>
      </c>
      <c r="C54" s="82" t="s">
        <v>280</v>
      </c>
      <c r="D54" s="65" t="s">
        <v>729</v>
      </c>
      <c r="E54" s="163">
        <v>80</v>
      </c>
      <c r="F54" s="80">
        <v>16</v>
      </c>
      <c r="G54" s="164">
        <v>0.91666666666666663</v>
      </c>
      <c r="H54" s="69"/>
      <c r="I54" s="138">
        <v>23</v>
      </c>
      <c r="J54" s="190">
        <v>11</v>
      </c>
      <c r="K54" s="79">
        <v>19</v>
      </c>
      <c r="L54" s="79">
        <v>15</v>
      </c>
      <c r="M54" s="78">
        <v>12</v>
      </c>
    </row>
    <row r="55" spans="1:13" x14ac:dyDescent="0.25">
      <c r="A55" s="76" t="s">
        <v>698</v>
      </c>
      <c r="B55" s="76" t="s">
        <v>952</v>
      </c>
      <c r="C55" s="82" t="s">
        <v>257</v>
      </c>
      <c r="D55" s="65" t="s">
        <v>779</v>
      </c>
      <c r="E55" s="163">
        <v>86</v>
      </c>
      <c r="F55" s="80">
        <v>17.2</v>
      </c>
      <c r="G55" s="164">
        <v>0.23529411764705882</v>
      </c>
      <c r="H55" s="69"/>
      <c r="I55" s="138">
        <v>21</v>
      </c>
      <c r="J55" s="190">
        <v>21</v>
      </c>
      <c r="K55" s="79">
        <v>13</v>
      </c>
      <c r="L55" s="79">
        <v>14</v>
      </c>
      <c r="M55" s="78">
        <v>17</v>
      </c>
    </row>
    <row r="56" spans="1:13" s="26" customFormat="1" x14ac:dyDescent="0.25">
      <c r="A56" s="83" t="s">
        <v>701</v>
      </c>
      <c r="B56" s="83" t="s">
        <v>699</v>
      </c>
      <c r="C56" s="82" t="s">
        <v>30</v>
      </c>
      <c r="D56" s="84" t="s">
        <v>718</v>
      </c>
      <c r="E56" s="163">
        <v>89</v>
      </c>
      <c r="F56" s="80">
        <v>17</v>
      </c>
      <c r="G56" s="164">
        <v>-0.88571428571428568</v>
      </c>
      <c r="H56" s="69"/>
      <c r="I56" s="155">
        <v>4</v>
      </c>
      <c r="J56" s="210">
        <v>4</v>
      </c>
      <c r="K56" s="85">
        <v>9</v>
      </c>
      <c r="L56" s="85">
        <v>31</v>
      </c>
      <c r="M56" s="80">
        <v>35</v>
      </c>
    </row>
    <row r="57" spans="1:13" x14ac:dyDescent="0.25">
      <c r="A57" s="76" t="s">
        <v>698</v>
      </c>
      <c r="B57" s="76" t="s">
        <v>746</v>
      </c>
      <c r="C57" s="82" t="s">
        <v>205</v>
      </c>
      <c r="D57" s="65" t="s">
        <v>747</v>
      </c>
      <c r="E57" s="163">
        <v>115</v>
      </c>
      <c r="F57" s="80">
        <v>23</v>
      </c>
      <c r="G57" s="164">
        <v>-0.21428571428571427</v>
      </c>
      <c r="H57" s="69"/>
      <c r="I57" s="138">
        <v>22</v>
      </c>
      <c r="J57" s="190">
        <v>29</v>
      </c>
      <c r="K57" s="79">
        <v>19</v>
      </c>
      <c r="L57" s="79">
        <v>17</v>
      </c>
      <c r="M57" s="78">
        <v>28</v>
      </c>
    </row>
    <row r="58" spans="1:13" x14ac:dyDescent="0.25">
      <c r="A58" s="76" t="s">
        <v>701</v>
      </c>
      <c r="B58" s="76" t="s">
        <v>699</v>
      </c>
      <c r="C58" s="82" t="s">
        <v>38</v>
      </c>
      <c r="D58" s="65" t="s">
        <v>768</v>
      </c>
      <c r="E58" s="163">
        <v>115</v>
      </c>
      <c r="F58" s="80">
        <v>23</v>
      </c>
      <c r="G58" s="164">
        <v>-0.22580645161290322</v>
      </c>
      <c r="H58" s="69"/>
      <c r="I58" s="138">
        <v>24</v>
      </c>
      <c r="J58" s="190">
        <v>18</v>
      </c>
      <c r="K58" s="79">
        <v>29</v>
      </c>
      <c r="L58" s="79">
        <v>13</v>
      </c>
      <c r="M58" s="78">
        <v>31</v>
      </c>
    </row>
    <row r="59" spans="1:13" x14ac:dyDescent="0.25">
      <c r="A59" s="76" t="s">
        <v>727</v>
      </c>
      <c r="B59" s="76" t="s">
        <v>742</v>
      </c>
      <c r="C59" s="82" t="s">
        <v>255</v>
      </c>
      <c r="D59" s="65" t="s">
        <v>743</v>
      </c>
      <c r="E59" s="163">
        <v>118</v>
      </c>
      <c r="F59" s="80">
        <v>23.6</v>
      </c>
      <c r="G59" s="164">
        <v>2</v>
      </c>
      <c r="H59" s="69"/>
      <c r="I59" s="138">
        <v>30</v>
      </c>
      <c r="J59" s="190">
        <v>27</v>
      </c>
      <c r="K59" s="79">
        <v>30</v>
      </c>
      <c r="L59" s="79">
        <v>21</v>
      </c>
      <c r="M59" s="78">
        <v>10</v>
      </c>
    </row>
    <row r="60" spans="1:13" x14ac:dyDescent="0.25">
      <c r="A60" s="76" t="s">
        <v>698</v>
      </c>
      <c r="B60" s="76" t="s">
        <v>952</v>
      </c>
      <c r="C60" s="82" t="s">
        <v>769</v>
      </c>
      <c r="D60" s="65" t="s">
        <v>770</v>
      </c>
      <c r="E60" s="163">
        <v>120</v>
      </c>
      <c r="F60" s="80">
        <v>24</v>
      </c>
      <c r="G60" s="164">
        <v>0.58823529411764708</v>
      </c>
      <c r="H60" s="69"/>
      <c r="I60" s="138">
        <v>27</v>
      </c>
      <c r="J60" s="190">
        <v>22</v>
      </c>
      <c r="K60" s="79">
        <v>23</v>
      </c>
      <c r="L60" s="79">
        <v>31</v>
      </c>
      <c r="M60" s="78">
        <v>17</v>
      </c>
    </row>
    <row r="61" spans="1:13" x14ac:dyDescent="0.25">
      <c r="A61" s="76" t="s">
        <v>701</v>
      </c>
      <c r="B61" s="76" t="s">
        <v>702</v>
      </c>
      <c r="C61" s="82" t="s">
        <v>153</v>
      </c>
      <c r="D61" s="65" t="s">
        <v>720</v>
      </c>
      <c r="E61" s="163">
        <v>124</v>
      </c>
      <c r="F61" s="80">
        <v>24.8</v>
      </c>
      <c r="G61" s="164">
        <v>9.0909090909090912E-2</v>
      </c>
      <c r="H61" s="69"/>
      <c r="I61" s="138">
        <v>24</v>
      </c>
      <c r="J61" s="190">
        <v>25</v>
      </c>
      <c r="K61" s="79">
        <v>33</v>
      </c>
      <c r="L61" s="79">
        <v>20</v>
      </c>
      <c r="M61" s="78">
        <v>22</v>
      </c>
    </row>
    <row r="62" spans="1:13" x14ac:dyDescent="0.25">
      <c r="A62" s="76" t="s">
        <v>727</v>
      </c>
      <c r="B62" s="76" t="s">
        <v>787</v>
      </c>
      <c r="C62" s="82" t="s">
        <v>95</v>
      </c>
      <c r="D62" s="65" t="s">
        <v>788</v>
      </c>
      <c r="E62" s="163">
        <v>149</v>
      </c>
      <c r="F62" s="80">
        <v>29.8</v>
      </c>
      <c r="G62" s="164">
        <v>0.26315789473684209</v>
      </c>
      <c r="H62" s="69"/>
      <c r="I62" s="138">
        <v>24</v>
      </c>
      <c r="J62" s="190">
        <v>51</v>
      </c>
      <c r="K62" s="79">
        <v>34</v>
      </c>
      <c r="L62" s="79">
        <v>21</v>
      </c>
      <c r="M62" s="78">
        <v>19</v>
      </c>
    </row>
    <row r="63" spans="1:13" x14ac:dyDescent="0.25">
      <c r="A63" s="76" t="s">
        <v>698</v>
      </c>
      <c r="B63" s="76" t="s">
        <v>709</v>
      </c>
      <c r="C63" s="82" t="s">
        <v>764</v>
      </c>
      <c r="D63" s="65" t="s">
        <v>765</v>
      </c>
      <c r="E63" s="163">
        <v>167</v>
      </c>
      <c r="F63" s="80">
        <v>33.4</v>
      </c>
      <c r="G63" s="164">
        <v>0.12903225806451613</v>
      </c>
      <c r="H63" s="69"/>
      <c r="I63" s="138">
        <v>35</v>
      </c>
      <c r="J63" s="190">
        <v>33</v>
      </c>
      <c r="K63" s="79">
        <v>37</v>
      </c>
      <c r="L63" s="79">
        <v>31</v>
      </c>
      <c r="M63" s="78">
        <v>31</v>
      </c>
    </row>
    <row r="64" spans="1:13" x14ac:dyDescent="0.25">
      <c r="A64" s="76" t="s">
        <v>704</v>
      </c>
      <c r="B64" s="76" t="s">
        <v>705</v>
      </c>
      <c r="C64" s="82" t="s">
        <v>707</v>
      </c>
      <c r="D64" s="65" t="s">
        <v>708</v>
      </c>
      <c r="E64" s="163">
        <v>194</v>
      </c>
      <c r="F64" s="80">
        <v>38.799999999999997</v>
      </c>
      <c r="G64" s="164">
        <v>8.8235294117647065E-2</v>
      </c>
      <c r="H64" s="69"/>
      <c r="I64" s="138">
        <v>37</v>
      </c>
      <c r="J64" s="190">
        <v>46</v>
      </c>
      <c r="K64" s="79">
        <v>40</v>
      </c>
      <c r="L64" s="79">
        <v>37</v>
      </c>
      <c r="M64" s="78">
        <v>34</v>
      </c>
    </row>
    <row r="65" spans="1:13" x14ac:dyDescent="0.25">
      <c r="A65" s="76" t="s">
        <v>701</v>
      </c>
      <c r="B65" s="76" t="s">
        <v>736</v>
      </c>
      <c r="C65" s="82" t="s">
        <v>161</v>
      </c>
      <c r="D65" s="65" t="s">
        <v>737</v>
      </c>
      <c r="E65" s="163">
        <v>216</v>
      </c>
      <c r="F65" s="80">
        <v>43.2</v>
      </c>
      <c r="G65" s="164">
        <v>0.79411764705882348</v>
      </c>
      <c r="H65" s="69"/>
      <c r="I65" s="138">
        <v>61</v>
      </c>
      <c r="J65" s="190">
        <v>52</v>
      </c>
      <c r="K65" s="79">
        <v>44</v>
      </c>
      <c r="L65" s="79">
        <v>25</v>
      </c>
      <c r="M65" s="78">
        <v>34</v>
      </c>
    </row>
    <row r="66" spans="1:13" x14ac:dyDescent="0.25">
      <c r="A66" s="76" t="s">
        <v>727</v>
      </c>
      <c r="B66" s="76" t="s">
        <v>728</v>
      </c>
      <c r="C66" s="82" t="s">
        <v>277</v>
      </c>
      <c r="D66" s="65" t="s">
        <v>913</v>
      </c>
      <c r="E66" s="163">
        <v>255</v>
      </c>
      <c r="F66" s="80">
        <v>63.75</v>
      </c>
      <c r="G66" s="164"/>
      <c r="H66" s="69"/>
      <c r="I66" s="138">
        <v>111</v>
      </c>
      <c r="J66" s="190">
        <v>79</v>
      </c>
      <c r="K66" s="79">
        <v>49</v>
      </c>
      <c r="L66" s="79">
        <v>16</v>
      </c>
      <c r="M66" s="78"/>
    </row>
    <row r="67" spans="1:13" x14ac:dyDescent="0.25">
      <c r="A67" s="76" t="s">
        <v>727</v>
      </c>
      <c r="B67" s="76" t="s">
        <v>728</v>
      </c>
      <c r="C67" s="82" t="s">
        <v>94</v>
      </c>
      <c r="D67" s="65" t="s">
        <v>786</v>
      </c>
      <c r="E67" s="163">
        <v>299</v>
      </c>
      <c r="F67" s="80">
        <v>59.8</v>
      </c>
      <c r="G67" s="164">
        <v>-0.8571428571428571</v>
      </c>
      <c r="H67" s="69"/>
      <c r="I67" s="138">
        <v>15</v>
      </c>
      <c r="J67" s="190">
        <v>20</v>
      </c>
      <c r="K67" s="79">
        <v>77</v>
      </c>
      <c r="L67" s="79">
        <v>82</v>
      </c>
      <c r="M67" s="78">
        <v>105</v>
      </c>
    </row>
    <row r="68" spans="1:13" x14ac:dyDescent="0.25">
      <c r="A68" s="76" t="s">
        <v>727</v>
      </c>
      <c r="B68" s="76" t="s">
        <v>742</v>
      </c>
      <c r="C68" s="82" t="s">
        <v>98</v>
      </c>
      <c r="D68" s="65" t="s">
        <v>748</v>
      </c>
      <c r="E68" s="163">
        <v>353</v>
      </c>
      <c r="F68" s="80">
        <v>70.599999999999994</v>
      </c>
      <c r="G68" s="164">
        <v>1.1363636363636365</v>
      </c>
      <c r="H68" s="69"/>
      <c r="I68" s="138">
        <v>94</v>
      </c>
      <c r="J68" s="190">
        <v>70</v>
      </c>
      <c r="K68" s="79">
        <v>68</v>
      </c>
      <c r="L68" s="79">
        <v>77</v>
      </c>
      <c r="M68" s="78">
        <v>44</v>
      </c>
    </row>
    <row r="69" spans="1:13" x14ac:dyDescent="0.25">
      <c r="A69" s="76" t="s">
        <v>761</v>
      </c>
      <c r="B69" s="76" t="s">
        <v>761</v>
      </c>
      <c r="C69" s="82" t="s">
        <v>172</v>
      </c>
      <c r="D69" s="65" t="s">
        <v>24</v>
      </c>
      <c r="E69" s="163">
        <v>391</v>
      </c>
      <c r="F69" s="80">
        <v>78.2</v>
      </c>
      <c r="G69" s="164">
        <v>1.2142857142857142</v>
      </c>
      <c r="H69" s="69"/>
      <c r="I69" s="138">
        <v>93</v>
      </c>
      <c r="J69" s="190">
        <v>88</v>
      </c>
      <c r="K69" s="79">
        <v>100</v>
      </c>
      <c r="L69" s="79">
        <v>68</v>
      </c>
      <c r="M69" s="78">
        <v>42</v>
      </c>
    </row>
    <row r="70" spans="1:13" ht="30" x14ac:dyDescent="0.25">
      <c r="A70" s="76" t="s">
        <v>698</v>
      </c>
      <c r="B70" s="76" t="s">
        <v>746</v>
      </c>
      <c r="C70" s="82" t="s">
        <v>754</v>
      </c>
      <c r="D70" s="65" t="s">
        <v>755</v>
      </c>
      <c r="E70" s="163">
        <v>411</v>
      </c>
      <c r="F70" s="80">
        <v>82.2</v>
      </c>
      <c r="G70" s="164">
        <v>1.178082191780822</v>
      </c>
      <c r="H70" s="69"/>
      <c r="I70" s="138">
        <v>159</v>
      </c>
      <c r="J70" s="190">
        <v>42</v>
      </c>
      <c r="K70" s="79">
        <v>74</v>
      </c>
      <c r="L70" s="79">
        <v>63</v>
      </c>
      <c r="M70" s="78">
        <v>73</v>
      </c>
    </row>
    <row r="71" spans="1:13" x14ac:dyDescent="0.25">
      <c r="A71" s="76" t="s">
        <v>761</v>
      </c>
      <c r="B71" s="76" t="s">
        <v>761</v>
      </c>
      <c r="C71" s="82" t="s">
        <v>171</v>
      </c>
      <c r="D71" s="65" t="s">
        <v>23</v>
      </c>
      <c r="E71" s="163">
        <v>484</v>
      </c>
      <c r="F71" s="80">
        <v>96.8</v>
      </c>
      <c r="G71" s="164">
        <v>1.7727272727272727</v>
      </c>
      <c r="H71" s="69"/>
      <c r="I71" s="138">
        <v>122</v>
      </c>
      <c r="J71" s="190">
        <v>139</v>
      </c>
      <c r="K71" s="79">
        <v>93</v>
      </c>
      <c r="L71" s="79">
        <v>86</v>
      </c>
      <c r="M71" s="78">
        <v>44</v>
      </c>
    </row>
    <row r="72" spans="1:13" ht="45" x14ac:dyDescent="0.25">
      <c r="A72" s="76" t="s">
        <v>727</v>
      </c>
      <c r="B72" s="76" t="s">
        <v>742</v>
      </c>
      <c r="C72" s="82" t="s">
        <v>757</v>
      </c>
      <c r="D72" s="65" t="s">
        <v>758</v>
      </c>
      <c r="E72" s="163">
        <v>562</v>
      </c>
      <c r="F72" s="80">
        <v>112.4</v>
      </c>
      <c r="G72" s="164">
        <v>1.7699115044247787E-2</v>
      </c>
      <c r="H72" s="69"/>
      <c r="I72" s="138">
        <v>115</v>
      </c>
      <c r="J72" s="190">
        <v>104</v>
      </c>
      <c r="K72" s="79">
        <v>122</v>
      </c>
      <c r="L72" s="79">
        <v>108</v>
      </c>
      <c r="M72" s="78">
        <v>113</v>
      </c>
    </row>
    <row r="73" spans="1:13" x14ac:dyDescent="0.25">
      <c r="A73" s="76" t="s">
        <v>701</v>
      </c>
      <c r="B73" s="76" t="s">
        <v>699</v>
      </c>
      <c r="C73" s="82" t="s">
        <v>109</v>
      </c>
      <c r="D73" s="65" t="s">
        <v>778</v>
      </c>
      <c r="E73" s="163">
        <v>721</v>
      </c>
      <c r="F73" s="80">
        <v>144.19999999999999</v>
      </c>
      <c r="G73" s="164">
        <v>0.48739495798319327</v>
      </c>
      <c r="H73" s="69"/>
      <c r="I73" s="138">
        <v>177</v>
      </c>
      <c r="J73" s="190">
        <v>184</v>
      </c>
      <c r="K73" s="79">
        <v>105</v>
      </c>
      <c r="L73" s="79">
        <v>136</v>
      </c>
      <c r="M73" s="78">
        <v>119</v>
      </c>
    </row>
    <row r="74" spans="1:13" x14ac:dyDescent="0.25">
      <c r="A74" s="76" t="s">
        <v>727</v>
      </c>
      <c r="B74" s="76" t="s">
        <v>742</v>
      </c>
      <c r="C74" s="82" t="s">
        <v>744</v>
      </c>
      <c r="D74" s="65" t="s">
        <v>745</v>
      </c>
      <c r="E74" s="163">
        <v>884</v>
      </c>
      <c r="F74" s="80">
        <v>176.8</v>
      </c>
      <c r="G74" s="164">
        <v>1.0145985401459854</v>
      </c>
      <c r="H74" s="69"/>
      <c r="I74" s="138">
        <v>276</v>
      </c>
      <c r="J74" s="190">
        <v>195</v>
      </c>
      <c r="K74" s="79">
        <v>165</v>
      </c>
      <c r="L74" s="79">
        <v>111</v>
      </c>
      <c r="M74" s="78">
        <v>137</v>
      </c>
    </row>
    <row r="75" spans="1:13" x14ac:dyDescent="0.25">
      <c r="A75" s="76" t="s">
        <v>761</v>
      </c>
      <c r="B75" s="76" t="s">
        <v>761</v>
      </c>
      <c r="C75" s="82" t="s">
        <v>170</v>
      </c>
      <c r="D75" s="65" t="s">
        <v>26</v>
      </c>
      <c r="E75" s="163">
        <v>1188</v>
      </c>
      <c r="F75" s="80">
        <v>237.6</v>
      </c>
      <c r="G75" s="164">
        <v>1.9910714285714286</v>
      </c>
      <c r="H75" s="69"/>
      <c r="I75" s="138">
        <v>335</v>
      </c>
      <c r="J75" s="190">
        <v>304</v>
      </c>
      <c r="K75" s="79">
        <v>263</v>
      </c>
      <c r="L75" s="79">
        <v>174</v>
      </c>
      <c r="M75" s="78">
        <v>112</v>
      </c>
    </row>
    <row r="76" spans="1:13" x14ac:dyDescent="0.25">
      <c r="A76" s="76" t="s">
        <v>761</v>
      </c>
      <c r="B76" s="76" t="s">
        <v>761</v>
      </c>
      <c r="C76" s="82" t="s">
        <v>169</v>
      </c>
      <c r="D76" s="65" t="s">
        <v>25</v>
      </c>
      <c r="E76" s="163">
        <v>1395</v>
      </c>
      <c r="F76" s="80">
        <v>279</v>
      </c>
      <c r="G76" s="164">
        <v>5.3278688524590168</v>
      </c>
      <c r="H76" s="69"/>
      <c r="I76" s="138">
        <v>386</v>
      </c>
      <c r="J76" s="190">
        <v>424</v>
      </c>
      <c r="K76" s="79">
        <v>336</v>
      </c>
      <c r="L76" s="79">
        <v>188</v>
      </c>
      <c r="M76" s="78">
        <v>61</v>
      </c>
    </row>
    <row r="77" spans="1:13" ht="30" x14ac:dyDescent="0.25">
      <c r="A77" s="76" t="s">
        <v>761</v>
      </c>
      <c r="B77" s="76" t="s">
        <v>761</v>
      </c>
      <c r="C77" s="82" t="s">
        <v>762</v>
      </c>
      <c r="D77" s="65" t="s">
        <v>763</v>
      </c>
      <c r="E77" s="163">
        <v>1477</v>
      </c>
      <c r="F77" s="80">
        <v>295.39999999999998</v>
      </c>
      <c r="G77" s="164">
        <v>-0.98130841121495327</v>
      </c>
      <c r="H77" s="69"/>
      <c r="I77" s="138">
        <v>14</v>
      </c>
      <c r="J77" s="190">
        <v>91</v>
      </c>
      <c r="K77" s="79">
        <v>216</v>
      </c>
      <c r="L77" s="79">
        <v>407</v>
      </c>
      <c r="M77" s="78">
        <v>749</v>
      </c>
    </row>
    <row r="78" spans="1:13" x14ac:dyDescent="0.25">
      <c r="A78" s="76" t="s">
        <v>698</v>
      </c>
      <c r="B78" s="76" t="s">
        <v>952</v>
      </c>
      <c r="C78" s="82" t="s">
        <v>734</v>
      </c>
      <c r="D78" s="65" t="s">
        <v>735</v>
      </c>
      <c r="E78" s="163">
        <v>2111</v>
      </c>
      <c r="F78" s="80">
        <v>422.2</v>
      </c>
      <c r="G78" s="164">
        <v>0.10101010101010101</v>
      </c>
      <c r="H78" s="69"/>
      <c r="I78" s="138">
        <v>436</v>
      </c>
      <c r="J78" s="190">
        <v>398</v>
      </c>
      <c r="K78" s="79">
        <v>432</v>
      </c>
      <c r="L78" s="79">
        <v>449</v>
      </c>
      <c r="M78" s="78">
        <v>396</v>
      </c>
    </row>
    <row r="79" spans="1:13" x14ac:dyDescent="0.25">
      <c r="A79" s="76"/>
      <c r="B79" s="76"/>
      <c r="C79" s="82"/>
      <c r="D79" s="65"/>
      <c r="E79" s="163"/>
      <c r="F79" s="80"/>
      <c r="G79" s="164"/>
      <c r="H79" s="69"/>
      <c r="I79" s="138"/>
      <c r="J79" s="138"/>
      <c r="K79" s="79"/>
      <c r="L79" s="79"/>
      <c r="M79" s="78"/>
    </row>
    <row r="80" spans="1:13" x14ac:dyDescent="0.25">
      <c r="A80" s="76"/>
      <c r="B80" s="76"/>
      <c r="C80" s="82"/>
      <c r="D80" s="65"/>
      <c r="E80" s="163"/>
      <c r="F80" s="80"/>
      <c r="G80" s="164"/>
      <c r="H80" s="69"/>
      <c r="I80" s="138"/>
      <c r="J80" s="138"/>
      <c r="K80" s="79"/>
      <c r="L80" s="79"/>
      <c r="M80" s="78"/>
    </row>
    <row r="81" spans="1:13" ht="16.5" thickBot="1" x14ac:dyDescent="0.3">
      <c r="A81" s="456" t="s">
        <v>794</v>
      </c>
      <c r="B81" s="457"/>
      <c r="C81" s="457"/>
      <c r="D81" s="457"/>
      <c r="E81" s="160">
        <v>1252</v>
      </c>
      <c r="F81" s="161">
        <v>250.4</v>
      </c>
      <c r="G81" s="162">
        <v>-7.8703703703703706E-2</v>
      </c>
      <c r="H81" s="108"/>
      <c r="I81" s="107">
        <v>199</v>
      </c>
      <c r="J81" s="107">
        <v>224</v>
      </c>
      <c r="K81" s="107">
        <v>312</v>
      </c>
      <c r="L81" s="106">
        <v>301</v>
      </c>
      <c r="M81" s="106">
        <v>216</v>
      </c>
    </row>
    <row r="82" spans="1:13" ht="32.25" thickTop="1" x14ac:dyDescent="0.25">
      <c r="A82" s="165" t="s">
        <v>18</v>
      </c>
      <c r="B82" s="165" t="s">
        <v>19</v>
      </c>
      <c r="C82" s="165" t="s">
        <v>694</v>
      </c>
      <c r="D82" s="165" t="s">
        <v>695</v>
      </c>
      <c r="E82" s="165" t="s">
        <v>696</v>
      </c>
      <c r="F82" s="165" t="s">
        <v>697</v>
      </c>
      <c r="G82" s="156" t="s">
        <v>903</v>
      </c>
      <c r="H82" s="108"/>
      <c r="I82" s="73">
        <v>2021</v>
      </c>
      <c r="J82" s="73">
        <v>2020</v>
      </c>
      <c r="K82" s="73">
        <v>2019</v>
      </c>
      <c r="L82" s="111">
        <v>2018</v>
      </c>
      <c r="M82" s="111">
        <v>2017</v>
      </c>
    </row>
    <row r="83" spans="1:13" x14ac:dyDescent="0.25">
      <c r="A83" s="112" t="s">
        <v>698</v>
      </c>
      <c r="B83" s="112" t="s">
        <v>709</v>
      </c>
      <c r="C83" s="77" t="s">
        <v>245</v>
      </c>
      <c r="D83" s="113" t="s">
        <v>816</v>
      </c>
      <c r="E83" s="163">
        <v>1</v>
      </c>
      <c r="F83" s="80">
        <v>1</v>
      </c>
      <c r="G83" s="164"/>
      <c r="H83" s="108"/>
      <c r="I83" s="115"/>
      <c r="J83" s="114"/>
      <c r="K83" s="114">
        <v>1</v>
      </c>
      <c r="L83" s="114"/>
      <c r="M83" s="114"/>
    </row>
    <row r="84" spans="1:13" x14ac:dyDescent="0.25">
      <c r="A84" s="112" t="s">
        <v>727</v>
      </c>
      <c r="B84" s="112" t="s">
        <v>742</v>
      </c>
      <c r="C84" s="77" t="s">
        <v>843</v>
      </c>
      <c r="D84" s="113" t="s">
        <v>844</v>
      </c>
      <c r="E84" s="163">
        <v>1</v>
      </c>
      <c r="F84" s="80">
        <v>0.5</v>
      </c>
      <c r="G84" s="164">
        <v>-1</v>
      </c>
      <c r="H84" s="108"/>
      <c r="I84" s="115"/>
      <c r="J84" s="114"/>
      <c r="K84" s="114">
        <v>0</v>
      </c>
      <c r="L84" s="114"/>
      <c r="M84" s="114">
        <v>1</v>
      </c>
    </row>
    <row r="85" spans="1:13" x14ac:dyDescent="0.25">
      <c r="A85" s="112" t="s">
        <v>727</v>
      </c>
      <c r="B85" s="112" t="s">
        <v>742</v>
      </c>
      <c r="C85" s="77">
        <v>258</v>
      </c>
      <c r="D85" s="113" t="s">
        <v>914</v>
      </c>
      <c r="E85" s="163">
        <v>2</v>
      </c>
      <c r="F85" s="80">
        <v>2</v>
      </c>
      <c r="G85" s="164"/>
      <c r="H85" s="108"/>
      <c r="I85" s="115">
        <v>2</v>
      </c>
      <c r="J85" s="114"/>
      <c r="K85" s="114"/>
      <c r="L85" s="114"/>
      <c r="M85" s="114"/>
    </row>
    <row r="86" spans="1:13" x14ac:dyDescent="0.25">
      <c r="A86" s="112" t="s">
        <v>698</v>
      </c>
      <c r="B86" s="112" t="s">
        <v>709</v>
      </c>
      <c r="C86" s="77" t="s">
        <v>249</v>
      </c>
      <c r="D86" s="113" t="s">
        <v>856</v>
      </c>
      <c r="E86" s="163">
        <v>3</v>
      </c>
      <c r="F86" s="80">
        <v>1</v>
      </c>
      <c r="G86" s="164">
        <v>-1</v>
      </c>
      <c r="H86" s="108"/>
      <c r="I86" s="115"/>
      <c r="J86" s="114"/>
      <c r="K86" s="114">
        <v>0</v>
      </c>
      <c r="L86" s="114">
        <v>1</v>
      </c>
      <c r="M86" s="114">
        <v>2</v>
      </c>
    </row>
    <row r="87" spans="1:13" x14ac:dyDescent="0.25">
      <c r="A87" s="112" t="s">
        <v>698</v>
      </c>
      <c r="B87" s="112" t="s">
        <v>709</v>
      </c>
      <c r="C87" s="77" t="s">
        <v>854</v>
      </c>
      <c r="D87" s="113" t="s">
        <v>855</v>
      </c>
      <c r="E87" s="163">
        <v>3</v>
      </c>
      <c r="F87" s="80">
        <v>1.5</v>
      </c>
      <c r="G87" s="164"/>
      <c r="H87" s="108"/>
      <c r="I87" s="115"/>
      <c r="J87" s="114"/>
      <c r="K87" s="114">
        <v>1</v>
      </c>
      <c r="L87" s="114">
        <v>2</v>
      </c>
      <c r="M87" s="114"/>
    </row>
    <row r="88" spans="1:13" ht="30" x14ac:dyDescent="0.25">
      <c r="A88" s="112" t="s">
        <v>727</v>
      </c>
      <c r="B88" s="112" t="s">
        <v>742</v>
      </c>
      <c r="C88" s="77" t="s">
        <v>847</v>
      </c>
      <c r="D88" s="113" t="s">
        <v>848</v>
      </c>
      <c r="E88" s="163">
        <v>3</v>
      </c>
      <c r="F88" s="80">
        <v>1</v>
      </c>
      <c r="G88" s="164">
        <v>-1</v>
      </c>
      <c r="H88" s="108"/>
      <c r="I88" s="115"/>
      <c r="J88" s="114"/>
      <c r="K88" s="114">
        <v>1</v>
      </c>
      <c r="L88" s="114">
        <v>1</v>
      </c>
      <c r="M88" s="114">
        <v>1</v>
      </c>
    </row>
    <row r="89" spans="1:13" x14ac:dyDescent="0.25">
      <c r="A89" s="112" t="s">
        <v>727</v>
      </c>
      <c r="B89" s="112" t="s">
        <v>742</v>
      </c>
      <c r="C89" s="77">
        <v>257</v>
      </c>
      <c r="D89" s="113" t="s">
        <v>674</v>
      </c>
      <c r="E89" s="163">
        <v>4</v>
      </c>
      <c r="F89" s="80">
        <v>1.3333333333333333</v>
      </c>
      <c r="G89" s="164"/>
      <c r="H89" s="108"/>
      <c r="I89" s="115">
        <v>1</v>
      </c>
      <c r="J89" s="114">
        <v>2</v>
      </c>
      <c r="K89" s="114">
        <v>1</v>
      </c>
      <c r="L89" s="114"/>
      <c r="M89" s="114"/>
    </row>
    <row r="90" spans="1:13" x14ac:dyDescent="0.25">
      <c r="A90" s="112" t="s">
        <v>698</v>
      </c>
      <c r="B90" s="112" t="s">
        <v>709</v>
      </c>
      <c r="C90" s="77" t="s">
        <v>429</v>
      </c>
      <c r="D90" s="113" t="s">
        <v>821</v>
      </c>
      <c r="E90" s="163">
        <v>4</v>
      </c>
      <c r="F90" s="80">
        <v>1</v>
      </c>
      <c r="G90" s="164">
        <v>-1</v>
      </c>
      <c r="H90" s="108"/>
      <c r="I90" s="115"/>
      <c r="J90" s="114">
        <v>1</v>
      </c>
      <c r="K90" s="114">
        <v>1</v>
      </c>
      <c r="L90" s="114">
        <v>1</v>
      </c>
      <c r="M90" s="114">
        <v>1</v>
      </c>
    </row>
    <row r="91" spans="1:13" ht="30" x14ac:dyDescent="0.25">
      <c r="A91" s="112" t="s">
        <v>727</v>
      </c>
      <c r="B91" s="112" t="s">
        <v>742</v>
      </c>
      <c r="C91" s="77" t="s">
        <v>818</v>
      </c>
      <c r="D91" s="113" t="s">
        <v>819</v>
      </c>
      <c r="E91" s="163">
        <v>4</v>
      </c>
      <c r="F91" s="80">
        <v>1</v>
      </c>
      <c r="G91" s="164">
        <v>-1</v>
      </c>
      <c r="H91" s="108"/>
      <c r="I91" s="115"/>
      <c r="J91" s="114">
        <v>1</v>
      </c>
      <c r="K91" s="114">
        <v>1</v>
      </c>
      <c r="L91" s="114">
        <v>1</v>
      </c>
      <c r="M91" s="114">
        <v>1</v>
      </c>
    </row>
    <row r="92" spans="1:13" x14ac:dyDescent="0.25">
      <c r="A92" s="112" t="s">
        <v>701</v>
      </c>
      <c r="B92" s="112" t="s">
        <v>702</v>
      </c>
      <c r="C92" s="77" t="s">
        <v>157</v>
      </c>
      <c r="D92" s="113" t="s">
        <v>858</v>
      </c>
      <c r="E92" s="163">
        <v>5</v>
      </c>
      <c r="F92" s="80">
        <v>1.6666666666666667</v>
      </c>
      <c r="G92" s="164">
        <v>-1</v>
      </c>
      <c r="H92" s="108"/>
      <c r="I92" s="115"/>
      <c r="J92" s="114"/>
      <c r="K92" s="114">
        <v>2</v>
      </c>
      <c r="L92" s="114">
        <v>2</v>
      </c>
      <c r="M92" s="114">
        <v>1</v>
      </c>
    </row>
    <row r="93" spans="1:13" x14ac:dyDescent="0.25">
      <c r="A93" s="112" t="s">
        <v>704</v>
      </c>
      <c r="B93" s="112" t="s">
        <v>705</v>
      </c>
      <c r="C93" s="77" t="s">
        <v>59</v>
      </c>
      <c r="D93" s="113" t="s">
        <v>853</v>
      </c>
      <c r="E93" s="163">
        <v>5</v>
      </c>
      <c r="F93" s="80">
        <v>2.5</v>
      </c>
      <c r="G93" s="164"/>
      <c r="H93" s="108"/>
      <c r="I93" s="115"/>
      <c r="J93" s="114">
        <v>3</v>
      </c>
      <c r="K93" s="114">
        <v>2</v>
      </c>
      <c r="L93" s="114"/>
      <c r="M93" s="114"/>
    </row>
    <row r="94" spans="1:13" x14ac:dyDescent="0.25">
      <c r="A94" s="112" t="s">
        <v>698</v>
      </c>
      <c r="B94" s="112" t="s">
        <v>1239</v>
      </c>
      <c r="C94" s="77" t="s">
        <v>273</v>
      </c>
      <c r="D94" s="113" t="s">
        <v>857</v>
      </c>
      <c r="E94" s="163">
        <v>6</v>
      </c>
      <c r="F94" s="80">
        <v>1.5</v>
      </c>
      <c r="G94" s="164"/>
      <c r="H94" s="108"/>
      <c r="I94" s="115">
        <v>1</v>
      </c>
      <c r="J94" s="114">
        <v>2</v>
      </c>
      <c r="K94" s="114">
        <v>2</v>
      </c>
      <c r="L94" s="114">
        <v>1</v>
      </c>
      <c r="M94" s="114"/>
    </row>
    <row r="95" spans="1:13" x14ac:dyDescent="0.25">
      <c r="A95" s="112" t="s">
        <v>701</v>
      </c>
      <c r="B95" s="112" t="s">
        <v>702</v>
      </c>
      <c r="C95" s="77" t="s">
        <v>159</v>
      </c>
      <c r="D95" s="113" t="s">
        <v>825</v>
      </c>
      <c r="E95" s="163">
        <v>6</v>
      </c>
      <c r="F95" s="80">
        <v>1.5</v>
      </c>
      <c r="G95" s="164"/>
      <c r="H95" s="108"/>
      <c r="I95" s="115">
        <v>2</v>
      </c>
      <c r="J95" s="114">
        <v>1</v>
      </c>
      <c r="K95" s="114">
        <v>1</v>
      </c>
      <c r="L95" s="114">
        <v>2</v>
      </c>
      <c r="M95" s="114"/>
    </row>
    <row r="96" spans="1:13" x14ac:dyDescent="0.25">
      <c r="A96" s="112" t="s">
        <v>701</v>
      </c>
      <c r="B96" s="112" t="s">
        <v>699</v>
      </c>
      <c r="C96" s="77" t="s">
        <v>826</v>
      </c>
      <c r="D96" s="113" t="s">
        <v>827</v>
      </c>
      <c r="E96" s="163">
        <v>6</v>
      </c>
      <c r="F96" s="80">
        <v>1.5</v>
      </c>
      <c r="G96" s="164">
        <v>1</v>
      </c>
      <c r="H96" s="108"/>
      <c r="I96" s="115">
        <v>2</v>
      </c>
      <c r="J96" s="114">
        <v>2</v>
      </c>
      <c r="K96" s="114">
        <v>1</v>
      </c>
      <c r="L96" s="114"/>
      <c r="M96" s="114">
        <v>1</v>
      </c>
    </row>
    <row r="97" spans="1:13" x14ac:dyDescent="0.25">
      <c r="A97" s="112" t="s">
        <v>704</v>
      </c>
      <c r="B97" s="112" t="s">
        <v>705</v>
      </c>
      <c r="C97" s="77" t="s">
        <v>374</v>
      </c>
      <c r="D97" s="113" t="s">
        <v>804</v>
      </c>
      <c r="E97" s="163">
        <v>7</v>
      </c>
      <c r="F97" s="80">
        <v>1.75</v>
      </c>
      <c r="G97" s="164">
        <v>-1</v>
      </c>
      <c r="H97" s="108"/>
      <c r="I97" s="115"/>
      <c r="J97" s="114">
        <v>2</v>
      </c>
      <c r="K97" s="114">
        <v>2</v>
      </c>
      <c r="L97" s="114">
        <v>2</v>
      </c>
      <c r="M97" s="114">
        <v>1</v>
      </c>
    </row>
    <row r="98" spans="1:13" x14ac:dyDescent="0.25">
      <c r="A98" s="112" t="s">
        <v>698</v>
      </c>
      <c r="B98" s="112" t="s">
        <v>709</v>
      </c>
      <c r="C98" s="77" t="s">
        <v>247</v>
      </c>
      <c r="D98" s="113" t="s">
        <v>845</v>
      </c>
      <c r="E98" s="163">
        <v>9</v>
      </c>
      <c r="F98" s="80">
        <v>1.8</v>
      </c>
      <c r="G98" s="164">
        <v>2</v>
      </c>
      <c r="H98" s="108"/>
      <c r="I98" s="115">
        <v>3</v>
      </c>
      <c r="J98" s="114">
        <v>2</v>
      </c>
      <c r="K98" s="114">
        <v>1</v>
      </c>
      <c r="L98" s="114">
        <v>2</v>
      </c>
      <c r="M98" s="114">
        <v>1</v>
      </c>
    </row>
    <row r="99" spans="1:13" s="142" customFormat="1" x14ac:dyDescent="0.25">
      <c r="A99" s="112" t="s">
        <v>727</v>
      </c>
      <c r="B99" s="112" t="s">
        <v>742</v>
      </c>
      <c r="C99" s="77" t="s">
        <v>71</v>
      </c>
      <c r="D99" s="113" t="s">
        <v>823</v>
      </c>
      <c r="E99" s="163">
        <v>10</v>
      </c>
      <c r="F99" s="80">
        <v>2</v>
      </c>
      <c r="G99" s="164">
        <v>1</v>
      </c>
      <c r="H99" s="108"/>
      <c r="I99" s="115">
        <v>2</v>
      </c>
      <c r="J99" s="114">
        <v>4</v>
      </c>
      <c r="K99" s="114">
        <v>3</v>
      </c>
      <c r="L99" s="114">
        <v>0</v>
      </c>
      <c r="M99" s="114">
        <v>1</v>
      </c>
    </row>
    <row r="100" spans="1:13" x14ac:dyDescent="0.25">
      <c r="A100" s="112" t="s">
        <v>704</v>
      </c>
      <c r="B100" s="112" t="s">
        <v>705</v>
      </c>
      <c r="C100" s="77" t="s">
        <v>836</v>
      </c>
      <c r="D100" s="113" t="s">
        <v>837</v>
      </c>
      <c r="E100" s="163">
        <v>11</v>
      </c>
      <c r="F100" s="80">
        <v>2.75</v>
      </c>
      <c r="G100" s="164">
        <v>1</v>
      </c>
      <c r="H100" s="108"/>
      <c r="I100" s="115">
        <v>2</v>
      </c>
      <c r="J100" s="114"/>
      <c r="K100" s="114">
        <v>3</v>
      </c>
      <c r="L100" s="114">
        <v>5</v>
      </c>
      <c r="M100" s="114">
        <v>1</v>
      </c>
    </row>
    <row r="101" spans="1:13" x14ac:dyDescent="0.25">
      <c r="A101" s="112" t="s">
        <v>727</v>
      </c>
      <c r="B101" s="112" t="s">
        <v>742</v>
      </c>
      <c r="C101" s="77" t="s">
        <v>525</v>
      </c>
      <c r="D101" s="113" t="s">
        <v>846</v>
      </c>
      <c r="E101" s="163">
        <v>12</v>
      </c>
      <c r="F101" s="80">
        <v>2.4</v>
      </c>
      <c r="G101" s="164">
        <v>0.5</v>
      </c>
      <c r="H101" s="108"/>
      <c r="I101" s="115">
        <v>3</v>
      </c>
      <c r="J101" s="114">
        <v>1</v>
      </c>
      <c r="K101" s="114">
        <v>4</v>
      </c>
      <c r="L101" s="114">
        <v>2</v>
      </c>
      <c r="M101" s="114">
        <v>2</v>
      </c>
    </row>
    <row r="102" spans="1:13" s="26" customFormat="1" x14ac:dyDescent="0.25">
      <c r="A102" s="112" t="s">
        <v>701</v>
      </c>
      <c r="B102" s="112" t="s">
        <v>699</v>
      </c>
      <c r="C102" s="77" t="s">
        <v>828</v>
      </c>
      <c r="D102" s="113" t="s">
        <v>829</v>
      </c>
      <c r="E102" s="163">
        <v>12</v>
      </c>
      <c r="F102" s="80">
        <v>3</v>
      </c>
      <c r="G102" s="164"/>
      <c r="H102" s="108"/>
      <c r="I102" s="115">
        <v>4</v>
      </c>
      <c r="J102" s="114">
        <v>1</v>
      </c>
      <c r="K102" s="114">
        <v>4</v>
      </c>
      <c r="L102" s="114">
        <v>3</v>
      </c>
      <c r="M102" s="114"/>
    </row>
    <row r="103" spans="1:13" s="26" customFormat="1" x14ac:dyDescent="0.25">
      <c r="A103" s="112" t="s">
        <v>704</v>
      </c>
      <c r="B103" s="112" t="s">
        <v>705</v>
      </c>
      <c r="C103" s="77" t="s">
        <v>491</v>
      </c>
      <c r="D103" s="113" t="s">
        <v>832</v>
      </c>
      <c r="E103" s="163">
        <v>13</v>
      </c>
      <c r="F103" s="80">
        <v>3.25</v>
      </c>
      <c r="G103" s="164">
        <v>-1</v>
      </c>
      <c r="H103" s="108"/>
      <c r="I103" s="115"/>
      <c r="J103" s="114">
        <v>4</v>
      </c>
      <c r="K103" s="114">
        <v>1</v>
      </c>
      <c r="L103" s="114">
        <v>6</v>
      </c>
      <c r="M103" s="114">
        <v>2</v>
      </c>
    </row>
    <row r="104" spans="1:13" s="26" customFormat="1" x14ac:dyDescent="0.25">
      <c r="A104" s="112" t="s">
        <v>698</v>
      </c>
      <c r="B104" s="112" t="s">
        <v>709</v>
      </c>
      <c r="C104" s="77" t="s">
        <v>809</v>
      </c>
      <c r="D104" s="113" t="s">
        <v>810</v>
      </c>
      <c r="E104" s="163">
        <v>14</v>
      </c>
      <c r="F104" s="80">
        <v>3.5</v>
      </c>
      <c r="G104" s="164">
        <v>-1</v>
      </c>
      <c r="H104" s="108"/>
      <c r="I104" s="115"/>
      <c r="J104" s="114">
        <v>3</v>
      </c>
      <c r="K104" s="114">
        <v>3</v>
      </c>
      <c r="L104" s="114">
        <v>4</v>
      </c>
      <c r="M104" s="114">
        <v>4</v>
      </c>
    </row>
    <row r="105" spans="1:13" s="26" customFormat="1" x14ac:dyDescent="0.25">
      <c r="A105" s="112" t="s">
        <v>761</v>
      </c>
      <c r="B105" s="112" t="s">
        <v>761</v>
      </c>
      <c r="C105" s="77" t="s">
        <v>317</v>
      </c>
      <c r="D105" s="113" t="s">
        <v>797</v>
      </c>
      <c r="E105" s="163">
        <v>15</v>
      </c>
      <c r="F105" s="80">
        <v>3</v>
      </c>
      <c r="G105" s="164">
        <v>-0.5</v>
      </c>
      <c r="H105" s="108"/>
      <c r="I105" s="115">
        <v>2</v>
      </c>
      <c r="J105" s="114">
        <v>2</v>
      </c>
      <c r="K105" s="114">
        <v>4</v>
      </c>
      <c r="L105" s="114">
        <v>3</v>
      </c>
      <c r="M105" s="114">
        <v>4</v>
      </c>
    </row>
    <row r="106" spans="1:13" s="26" customFormat="1" x14ac:dyDescent="0.25">
      <c r="A106" s="112" t="s">
        <v>701</v>
      </c>
      <c r="B106" s="112" t="s">
        <v>699</v>
      </c>
      <c r="C106" s="77" t="s">
        <v>830</v>
      </c>
      <c r="D106" s="113" t="s">
        <v>831</v>
      </c>
      <c r="E106" s="163">
        <v>15</v>
      </c>
      <c r="F106" s="80">
        <v>3</v>
      </c>
      <c r="G106" s="164">
        <v>3</v>
      </c>
      <c r="H106" s="108"/>
      <c r="I106" s="115">
        <v>4</v>
      </c>
      <c r="J106" s="114">
        <v>2</v>
      </c>
      <c r="K106" s="114">
        <v>5</v>
      </c>
      <c r="L106" s="114">
        <v>3</v>
      </c>
      <c r="M106" s="114">
        <v>1</v>
      </c>
    </row>
    <row r="107" spans="1:13" s="26" customFormat="1" x14ac:dyDescent="0.25">
      <c r="A107" s="112" t="s">
        <v>704</v>
      </c>
      <c r="B107" s="112" t="s">
        <v>705</v>
      </c>
      <c r="C107" s="77" t="s">
        <v>537</v>
      </c>
      <c r="D107" s="113" t="s">
        <v>841</v>
      </c>
      <c r="E107" s="163">
        <v>20</v>
      </c>
      <c r="F107" s="80">
        <v>4</v>
      </c>
      <c r="G107" s="164">
        <v>-0.5</v>
      </c>
      <c r="H107" s="108"/>
      <c r="I107" s="115">
        <v>2</v>
      </c>
      <c r="J107" s="114">
        <v>7</v>
      </c>
      <c r="K107" s="114">
        <v>3</v>
      </c>
      <c r="L107" s="114">
        <v>4</v>
      </c>
      <c r="M107" s="114">
        <v>4</v>
      </c>
    </row>
    <row r="108" spans="1:13" s="26" customFormat="1" x14ac:dyDescent="0.25">
      <c r="A108" s="112" t="s">
        <v>698</v>
      </c>
      <c r="B108" s="112" t="s">
        <v>709</v>
      </c>
      <c r="C108" s="77" t="s">
        <v>236</v>
      </c>
      <c r="D108" s="113" t="s">
        <v>822</v>
      </c>
      <c r="E108" s="163">
        <v>20</v>
      </c>
      <c r="F108" s="80">
        <v>5</v>
      </c>
      <c r="G108" s="164">
        <v>-1</v>
      </c>
      <c r="H108" s="108"/>
      <c r="I108" s="115"/>
      <c r="J108" s="114">
        <v>1</v>
      </c>
      <c r="K108" s="114">
        <v>6</v>
      </c>
      <c r="L108" s="114">
        <v>8</v>
      </c>
      <c r="M108" s="114">
        <v>5</v>
      </c>
    </row>
    <row r="109" spans="1:13" s="26" customFormat="1" x14ac:dyDescent="0.25">
      <c r="A109" s="112" t="s">
        <v>727</v>
      </c>
      <c r="B109" s="112" t="s">
        <v>742</v>
      </c>
      <c r="C109" s="77" t="s">
        <v>416</v>
      </c>
      <c r="D109" s="113" t="s">
        <v>820</v>
      </c>
      <c r="E109" s="163">
        <v>20</v>
      </c>
      <c r="F109" s="80">
        <v>6.666666666666667</v>
      </c>
      <c r="G109" s="164"/>
      <c r="H109" s="108"/>
      <c r="I109" s="115">
        <v>8</v>
      </c>
      <c r="J109" s="114">
        <v>10</v>
      </c>
      <c r="K109" s="114">
        <v>2</v>
      </c>
      <c r="L109" s="114"/>
      <c r="M109" s="114"/>
    </row>
    <row r="110" spans="1:13" s="26" customFormat="1" x14ac:dyDescent="0.25">
      <c r="A110" s="112" t="s">
        <v>698</v>
      </c>
      <c r="B110" s="112" t="s">
        <v>952</v>
      </c>
      <c r="C110" s="77" t="s">
        <v>839</v>
      </c>
      <c r="D110" s="113" t="s">
        <v>840</v>
      </c>
      <c r="E110" s="163">
        <v>23</v>
      </c>
      <c r="F110" s="80">
        <v>4.5999999999999996</v>
      </c>
      <c r="G110" s="164">
        <v>-0.42857142857142855</v>
      </c>
      <c r="H110" s="108"/>
      <c r="I110" s="115">
        <v>4</v>
      </c>
      <c r="J110" s="114">
        <v>3</v>
      </c>
      <c r="K110" s="114">
        <v>7</v>
      </c>
      <c r="L110" s="114">
        <v>2</v>
      </c>
      <c r="M110" s="114">
        <v>7</v>
      </c>
    </row>
    <row r="111" spans="1:13" s="26" customFormat="1" ht="30" x14ac:dyDescent="0.25">
      <c r="A111" s="112" t="s">
        <v>698</v>
      </c>
      <c r="B111" s="112" t="s">
        <v>709</v>
      </c>
      <c r="C111" s="77" t="s">
        <v>807</v>
      </c>
      <c r="D111" s="113" t="s">
        <v>808</v>
      </c>
      <c r="E111" s="163">
        <v>23</v>
      </c>
      <c r="F111" s="80">
        <v>4.5999999999999996</v>
      </c>
      <c r="G111" s="164">
        <v>0.33333333333333331</v>
      </c>
      <c r="H111" s="108"/>
      <c r="I111" s="115">
        <v>4</v>
      </c>
      <c r="J111" s="114">
        <v>3</v>
      </c>
      <c r="K111" s="114">
        <v>5</v>
      </c>
      <c r="L111" s="114">
        <v>8</v>
      </c>
      <c r="M111" s="114">
        <v>3</v>
      </c>
    </row>
    <row r="112" spans="1:13" s="26" customFormat="1" x14ac:dyDescent="0.25">
      <c r="A112" s="112" t="s">
        <v>698</v>
      </c>
      <c r="B112" s="112" t="s">
        <v>709</v>
      </c>
      <c r="C112" s="77" t="s">
        <v>496</v>
      </c>
      <c r="D112" s="113" t="s">
        <v>833</v>
      </c>
      <c r="E112" s="163">
        <v>28</v>
      </c>
      <c r="F112" s="80">
        <v>5.6</v>
      </c>
      <c r="G112" s="164">
        <v>1</v>
      </c>
      <c r="H112" s="108"/>
      <c r="I112" s="115">
        <v>8</v>
      </c>
      <c r="J112" s="114">
        <v>5</v>
      </c>
      <c r="K112" s="114">
        <v>8</v>
      </c>
      <c r="L112" s="114">
        <v>3</v>
      </c>
      <c r="M112" s="114">
        <v>4</v>
      </c>
    </row>
    <row r="113" spans="1:13" s="26" customFormat="1" x14ac:dyDescent="0.25">
      <c r="A113" s="112" t="s">
        <v>698</v>
      </c>
      <c r="B113" s="76" t="s">
        <v>952</v>
      </c>
      <c r="C113" s="77" t="s">
        <v>813</v>
      </c>
      <c r="D113" s="113" t="s">
        <v>814</v>
      </c>
      <c r="E113" s="163">
        <v>28</v>
      </c>
      <c r="F113" s="80">
        <v>5.6</v>
      </c>
      <c r="G113" s="164">
        <v>-0.16666666666666666</v>
      </c>
      <c r="H113" s="108"/>
      <c r="I113" s="115">
        <v>5</v>
      </c>
      <c r="J113" s="114">
        <v>5</v>
      </c>
      <c r="K113" s="114">
        <v>4</v>
      </c>
      <c r="L113" s="114">
        <v>8</v>
      </c>
      <c r="M113" s="114">
        <v>6</v>
      </c>
    </row>
    <row r="114" spans="1:13" s="26" customFormat="1" x14ac:dyDescent="0.25">
      <c r="A114" s="112" t="s">
        <v>727</v>
      </c>
      <c r="B114" s="112" t="s">
        <v>728</v>
      </c>
      <c r="C114" s="77" t="s">
        <v>286</v>
      </c>
      <c r="D114" s="113" t="s">
        <v>800</v>
      </c>
      <c r="E114" s="163">
        <v>31</v>
      </c>
      <c r="F114" s="80">
        <v>6.2</v>
      </c>
      <c r="G114" s="164">
        <v>-0.4</v>
      </c>
      <c r="H114" s="108"/>
      <c r="I114" s="115">
        <v>6</v>
      </c>
      <c r="J114" s="114">
        <v>2</v>
      </c>
      <c r="K114" s="114">
        <v>4</v>
      </c>
      <c r="L114" s="114">
        <v>9</v>
      </c>
      <c r="M114" s="114">
        <v>10</v>
      </c>
    </row>
    <row r="115" spans="1:13" s="26" customFormat="1" x14ac:dyDescent="0.25">
      <c r="A115" s="112" t="s">
        <v>701</v>
      </c>
      <c r="B115" s="112" t="s">
        <v>702</v>
      </c>
      <c r="C115" s="77" t="s">
        <v>336</v>
      </c>
      <c r="D115" s="113" t="s">
        <v>796</v>
      </c>
      <c r="E115" s="163">
        <v>33</v>
      </c>
      <c r="F115" s="80">
        <v>6.6</v>
      </c>
      <c r="G115" s="164">
        <v>0.5</v>
      </c>
      <c r="H115" s="108"/>
      <c r="I115" s="115">
        <v>9</v>
      </c>
      <c r="J115" s="114">
        <v>1</v>
      </c>
      <c r="K115" s="114">
        <v>9</v>
      </c>
      <c r="L115" s="114">
        <v>8</v>
      </c>
      <c r="M115" s="114">
        <v>6</v>
      </c>
    </row>
    <row r="116" spans="1:13" s="26" customFormat="1" x14ac:dyDescent="0.25">
      <c r="A116" s="112" t="s">
        <v>698</v>
      </c>
      <c r="B116" s="76" t="s">
        <v>952</v>
      </c>
      <c r="C116" s="77" t="s">
        <v>834</v>
      </c>
      <c r="D116" s="113" t="s">
        <v>835</v>
      </c>
      <c r="E116" s="163">
        <v>34</v>
      </c>
      <c r="F116" s="80">
        <v>6.8</v>
      </c>
      <c r="G116" s="164">
        <v>0.14285714285714285</v>
      </c>
      <c r="H116" s="108"/>
      <c r="I116" s="115">
        <v>8</v>
      </c>
      <c r="J116" s="114">
        <v>13</v>
      </c>
      <c r="K116" s="114">
        <v>2</v>
      </c>
      <c r="L116" s="114">
        <v>4</v>
      </c>
      <c r="M116" s="114">
        <v>7</v>
      </c>
    </row>
    <row r="117" spans="1:13" s="26" customFormat="1" x14ac:dyDescent="0.25">
      <c r="A117" s="112" t="s">
        <v>704</v>
      </c>
      <c r="B117" s="112" t="s">
        <v>705</v>
      </c>
      <c r="C117" s="77" t="s">
        <v>198</v>
      </c>
      <c r="D117" s="113" t="s">
        <v>838</v>
      </c>
      <c r="E117" s="163">
        <v>35</v>
      </c>
      <c r="F117" s="80">
        <v>7</v>
      </c>
      <c r="G117" s="164">
        <v>-0.5</v>
      </c>
      <c r="H117" s="108"/>
      <c r="I117" s="115">
        <v>4</v>
      </c>
      <c r="J117" s="114">
        <v>8</v>
      </c>
      <c r="K117" s="114">
        <v>9</v>
      </c>
      <c r="L117" s="114">
        <v>6</v>
      </c>
      <c r="M117" s="114">
        <v>8</v>
      </c>
    </row>
    <row r="118" spans="1:13" s="26" customFormat="1" x14ac:dyDescent="0.25">
      <c r="A118" s="112" t="s">
        <v>698</v>
      </c>
      <c r="B118" s="112" t="s">
        <v>709</v>
      </c>
      <c r="C118" s="77" t="s">
        <v>233</v>
      </c>
      <c r="D118" s="113" t="s">
        <v>806</v>
      </c>
      <c r="E118" s="163">
        <v>36</v>
      </c>
      <c r="F118" s="80">
        <v>7.2</v>
      </c>
      <c r="G118" s="164">
        <v>-0.8571428571428571</v>
      </c>
      <c r="H118" s="108"/>
      <c r="I118" s="115">
        <v>1</v>
      </c>
      <c r="J118" s="114">
        <v>8</v>
      </c>
      <c r="K118" s="114">
        <v>13</v>
      </c>
      <c r="L118" s="114">
        <v>7</v>
      </c>
      <c r="M118" s="114">
        <v>7</v>
      </c>
    </row>
    <row r="119" spans="1:13" s="26" customFormat="1" ht="30" x14ac:dyDescent="0.25">
      <c r="A119" s="112" t="s">
        <v>698</v>
      </c>
      <c r="B119" s="112" t="s">
        <v>709</v>
      </c>
      <c r="C119" s="77" t="s">
        <v>850</v>
      </c>
      <c r="D119" s="113" t="s">
        <v>851</v>
      </c>
      <c r="E119" s="163">
        <v>39</v>
      </c>
      <c r="F119" s="80">
        <v>9.75</v>
      </c>
      <c r="G119" s="164">
        <v>-1</v>
      </c>
      <c r="H119" s="108"/>
      <c r="I119" s="115"/>
      <c r="J119" s="114">
        <v>6</v>
      </c>
      <c r="K119" s="114">
        <v>8</v>
      </c>
      <c r="L119" s="114">
        <v>15</v>
      </c>
      <c r="M119" s="114">
        <v>10</v>
      </c>
    </row>
    <row r="120" spans="1:13" s="26" customFormat="1" x14ac:dyDescent="0.25">
      <c r="A120" s="112" t="s">
        <v>704</v>
      </c>
      <c r="B120" s="112" t="s">
        <v>705</v>
      </c>
      <c r="C120" s="77" t="s">
        <v>378</v>
      </c>
      <c r="D120" s="113" t="s">
        <v>805</v>
      </c>
      <c r="E120" s="163">
        <v>40</v>
      </c>
      <c r="F120" s="80">
        <v>8</v>
      </c>
      <c r="G120" s="164">
        <v>0.33333333333333331</v>
      </c>
      <c r="H120" s="108"/>
      <c r="I120" s="115">
        <v>4</v>
      </c>
      <c r="J120" s="114">
        <v>9</v>
      </c>
      <c r="K120" s="114">
        <v>11</v>
      </c>
      <c r="L120" s="114">
        <v>13</v>
      </c>
      <c r="M120" s="114">
        <v>3</v>
      </c>
    </row>
    <row r="121" spans="1:13" s="26" customFormat="1" x14ac:dyDescent="0.25">
      <c r="A121" s="112" t="s">
        <v>698</v>
      </c>
      <c r="B121" s="112" t="s">
        <v>746</v>
      </c>
      <c r="C121" s="77" t="s">
        <v>211</v>
      </c>
      <c r="D121" s="113" t="s">
        <v>824</v>
      </c>
      <c r="E121" s="163">
        <v>42</v>
      </c>
      <c r="F121" s="80">
        <v>8.4</v>
      </c>
      <c r="G121" s="164">
        <v>1.8</v>
      </c>
      <c r="H121" s="108"/>
      <c r="I121" s="115">
        <v>14</v>
      </c>
      <c r="J121" s="114">
        <v>4</v>
      </c>
      <c r="K121" s="114">
        <v>7</v>
      </c>
      <c r="L121" s="114">
        <v>12</v>
      </c>
      <c r="M121" s="114">
        <v>5</v>
      </c>
    </row>
    <row r="122" spans="1:13" s="26" customFormat="1" x14ac:dyDescent="0.25">
      <c r="A122" s="112" t="s">
        <v>727</v>
      </c>
      <c r="B122" s="112" t="s">
        <v>742</v>
      </c>
      <c r="C122" s="77" t="s">
        <v>307</v>
      </c>
      <c r="D122" s="113" t="s">
        <v>817</v>
      </c>
      <c r="E122" s="163">
        <v>48</v>
      </c>
      <c r="F122" s="80">
        <v>9.6</v>
      </c>
      <c r="G122" s="164">
        <v>0</v>
      </c>
      <c r="H122" s="108"/>
      <c r="I122" s="115">
        <v>9</v>
      </c>
      <c r="J122" s="114">
        <v>11</v>
      </c>
      <c r="K122" s="114">
        <v>10</v>
      </c>
      <c r="L122" s="114">
        <v>9</v>
      </c>
      <c r="M122" s="114">
        <v>9</v>
      </c>
    </row>
    <row r="123" spans="1:13" s="26" customFormat="1" x14ac:dyDescent="0.25">
      <c r="A123" s="112" t="s">
        <v>698</v>
      </c>
      <c r="B123" s="112" t="s">
        <v>709</v>
      </c>
      <c r="C123" s="77" t="s">
        <v>811</v>
      </c>
      <c r="D123" s="113" t="s">
        <v>812</v>
      </c>
      <c r="E123" s="163">
        <v>53</v>
      </c>
      <c r="F123" s="80">
        <v>10.6</v>
      </c>
      <c r="G123" s="164">
        <v>-0.7142857142857143</v>
      </c>
      <c r="H123" s="108"/>
      <c r="I123" s="115">
        <v>4</v>
      </c>
      <c r="J123" s="114">
        <v>6</v>
      </c>
      <c r="K123" s="114">
        <v>17</v>
      </c>
      <c r="L123" s="114">
        <v>12</v>
      </c>
      <c r="M123" s="114">
        <v>14</v>
      </c>
    </row>
    <row r="124" spans="1:13" s="26" customFormat="1" x14ac:dyDescent="0.25">
      <c r="A124" s="112" t="s">
        <v>701</v>
      </c>
      <c r="B124" s="112" t="s">
        <v>699</v>
      </c>
      <c r="C124" s="77" t="s">
        <v>117</v>
      </c>
      <c r="D124" s="113" t="s">
        <v>852</v>
      </c>
      <c r="E124" s="163">
        <v>55</v>
      </c>
      <c r="F124" s="80">
        <v>11</v>
      </c>
      <c r="G124" s="164">
        <v>-0.16666666666666666</v>
      </c>
      <c r="H124" s="108"/>
      <c r="I124" s="115">
        <v>10</v>
      </c>
      <c r="J124" s="114">
        <v>9</v>
      </c>
      <c r="K124" s="114">
        <v>11</v>
      </c>
      <c r="L124" s="114">
        <v>13</v>
      </c>
      <c r="M124" s="114">
        <v>12</v>
      </c>
    </row>
    <row r="125" spans="1:13" s="26" customFormat="1" x14ac:dyDescent="0.25">
      <c r="A125" s="112" t="s">
        <v>698</v>
      </c>
      <c r="B125" s="112" t="s">
        <v>709</v>
      </c>
      <c r="C125" s="77" t="s">
        <v>268</v>
      </c>
      <c r="D125" s="113" t="s">
        <v>815</v>
      </c>
      <c r="E125" s="163">
        <v>55</v>
      </c>
      <c r="F125" s="80">
        <v>11</v>
      </c>
      <c r="G125" s="164">
        <v>2.5</v>
      </c>
      <c r="H125" s="108"/>
      <c r="I125" s="115">
        <v>7</v>
      </c>
      <c r="J125" s="114">
        <v>13</v>
      </c>
      <c r="K125" s="114">
        <v>18</v>
      </c>
      <c r="L125" s="114">
        <v>15</v>
      </c>
      <c r="M125" s="114">
        <v>2</v>
      </c>
    </row>
    <row r="126" spans="1:13" s="26" customFormat="1" x14ac:dyDescent="0.25">
      <c r="A126" s="112" t="s">
        <v>698</v>
      </c>
      <c r="B126" s="76" t="s">
        <v>952</v>
      </c>
      <c r="C126" s="77" t="s">
        <v>270</v>
      </c>
      <c r="D126" s="113" t="s">
        <v>849</v>
      </c>
      <c r="E126" s="163">
        <v>57</v>
      </c>
      <c r="F126" s="80">
        <v>11.4</v>
      </c>
      <c r="G126" s="164">
        <v>-0.54545454545454541</v>
      </c>
      <c r="H126" s="108"/>
      <c r="I126" s="115">
        <v>5</v>
      </c>
      <c r="J126" s="114">
        <v>9</v>
      </c>
      <c r="K126" s="114">
        <v>16</v>
      </c>
      <c r="L126" s="114">
        <v>16</v>
      </c>
      <c r="M126" s="114">
        <v>11</v>
      </c>
    </row>
    <row r="127" spans="1:13" s="26" customFormat="1" ht="30" x14ac:dyDescent="0.25">
      <c r="A127" s="112" t="s">
        <v>704</v>
      </c>
      <c r="B127" s="112" t="s">
        <v>705</v>
      </c>
      <c r="C127" s="77" t="s">
        <v>798</v>
      </c>
      <c r="D127" s="113" t="s">
        <v>799</v>
      </c>
      <c r="E127" s="163">
        <v>57</v>
      </c>
      <c r="F127" s="80">
        <v>11.4</v>
      </c>
      <c r="G127" s="164">
        <v>-0.5714285714285714</v>
      </c>
      <c r="H127" s="108"/>
      <c r="I127" s="115">
        <v>3</v>
      </c>
      <c r="J127" s="114">
        <v>7</v>
      </c>
      <c r="K127" s="114">
        <v>23</v>
      </c>
      <c r="L127" s="114">
        <v>17</v>
      </c>
      <c r="M127" s="114">
        <v>7</v>
      </c>
    </row>
    <row r="128" spans="1:13" s="26" customFormat="1" x14ac:dyDescent="0.25">
      <c r="A128" s="112" t="s">
        <v>704</v>
      </c>
      <c r="B128" s="112" t="s">
        <v>705</v>
      </c>
      <c r="C128" s="77" t="s">
        <v>802</v>
      </c>
      <c r="D128" s="113" t="s">
        <v>803</v>
      </c>
      <c r="E128" s="163">
        <v>66</v>
      </c>
      <c r="F128" s="80">
        <v>13.2</v>
      </c>
      <c r="G128" s="164">
        <v>-0.46666666666666667</v>
      </c>
      <c r="H128" s="108"/>
      <c r="I128" s="115">
        <v>8</v>
      </c>
      <c r="J128" s="114">
        <v>13</v>
      </c>
      <c r="K128" s="114">
        <v>15</v>
      </c>
      <c r="L128" s="114">
        <v>15</v>
      </c>
      <c r="M128" s="114">
        <v>15</v>
      </c>
    </row>
    <row r="129" spans="1:13" s="26" customFormat="1" x14ac:dyDescent="0.25">
      <c r="A129" s="112" t="s">
        <v>727</v>
      </c>
      <c r="B129" s="112" t="s">
        <v>728</v>
      </c>
      <c r="C129" s="77" t="s">
        <v>283</v>
      </c>
      <c r="D129" s="113" t="s">
        <v>801</v>
      </c>
      <c r="E129" s="163">
        <v>71</v>
      </c>
      <c r="F129" s="80">
        <v>14.2</v>
      </c>
      <c r="G129" s="164">
        <v>-6.25E-2</v>
      </c>
      <c r="H129" s="108"/>
      <c r="I129" s="115">
        <v>15</v>
      </c>
      <c r="J129" s="114">
        <v>10</v>
      </c>
      <c r="K129" s="114">
        <v>12</v>
      </c>
      <c r="L129" s="114">
        <v>18</v>
      </c>
      <c r="M129" s="114">
        <v>16</v>
      </c>
    </row>
    <row r="130" spans="1:13" s="26" customFormat="1" x14ac:dyDescent="0.25">
      <c r="A130" s="112" t="s">
        <v>698</v>
      </c>
      <c r="B130" s="76" t="s">
        <v>952</v>
      </c>
      <c r="C130" s="77" t="s">
        <v>260</v>
      </c>
      <c r="D130" s="113" t="s">
        <v>795</v>
      </c>
      <c r="E130" s="163">
        <v>74</v>
      </c>
      <c r="F130" s="80">
        <v>14.8</v>
      </c>
      <c r="G130" s="164">
        <v>-0.4</v>
      </c>
      <c r="H130" s="108"/>
      <c r="I130" s="115">
        <v>9</v>
      </c>
      <c r="J130" s="114">
        <v>8</v>
      </c>
      <c r="K130" s="114">
        <v>18</v>
      </c>
      <c r="L130" s="114">
        <v>24</v>
      </c>
      <c r="M130" s="114">
        <v>15</v>
      </c>
    </row>
    <row r="131" spans="1:13" s="26" customFormat="1" x14ac:dyDescent="0.25">
      <c r="A131" s="112" t="s">
        <v>701</v>
      </c>
      <c r="B131" s="112" t="s">
        <v>699</v>
      </c>
      <c r="C131" s="77" t="s">
        <v>126</v>
      </c>
      <c r="D131" s="113" t="s">
        <v>842</v>
      </c>
      <c r="E131" s="163">
        <v>96</v>
      </c>
      <c r="F131" s="80">
        <v>19.2</v>
      </c>
      <c r="G131" s="164">
        <v>3.8</v>
      </c>
      <c r="H131" s="108"/>
      <c r="I131" s="115">
        <v>24</v>
      </c>
      <c r="J131" s="114">
        <v>20</v>
      </c>
      <c r="K131" s="114">
        <v>30</v>
      </c>
      <c r="L131" s="114">
        <v>17</v>
      </c>
      <c r="M131" s="114">
        <v>5</v>
      </c>
    </row>
    <row r="132" spans="1:13" s="26" customFormat="1" x14ac:dyDescent="0.25">
      <c r="E132" s="195"/>
      <c r="F132" s="194"/>
      <c r="G132" s="61"/>
    </row>
    <row r="133" spans="1:13" s="26" customFormat="1" x14ac:dyDescent="0.25">
      <c r="E133" s="195"/>
      <c r="F133" s="194"/>
      <c r="G133" s="61"/>
    </row>
    <row r="134" spans="1:13" s="26" customFormat="1" ht="16.5" thickBot="1" x14ac:dyDescent="0.3">
      <c r="A134" s="458" t="s">
        <v>859</v>
      </c>
      <c r="B134" s="458"/>
      <c r="C134" s="458"/>
      <c r="D134" s="458"/>
      <c r="E134" s="160">
        <v>24</v>
      </c>
      <c r="F134" s="161">
        <v>4.8</v>
      </c>
      <c r="G134" s="162">
        <v>-0.875</v>
      </c>
      <c r="H134" s="131"/>
      <c r="I134" s="130">
        <v>1</v>
      </c>
      <c r="J134" s="130">
        <v>5</v>
      </c>
      <c r="K134" s="130">
        <v>4</v>
      </c>
      <c r="L134" s="129">
        <v>6</v>
      </c>
      <c r="M134" s="129">
        <v>8</v>
      </c>
    </row>
    <row r="135" spans="1:13" s="26" customFormat="1" ht="31.5" x14ac:dyDescent="0.25">
      <c r="A135" s="165" t="s">
        <v>18</v>
      </c>
      <c r="B135" s="165" t="s">
        <v>19</v>
      </c>
      <c r="C135" s="165" t="s">
        <v>694</v>
      </c>
      <c r="D135" s="165" t="s">
        <v>695</v>
      </c>
      <c r="E135" s="165" t="s">
        <v>696</v>
      </c>
      <c r="F135" s="165" t="s">
        <v>697</v>
      </c>
      <c r="G135" s="156" t="s">
        <v>903</v>
      </c>
      <c r="H135" s="131"/>
      <c r="I135" s="111">
        <v>2021</v>
      </c>
      <c r="J135" s="111">
        <v>2020</v>
      </c>
      <c r="K135" s="111">
        <v>2019</v>
      </c>
      <c r="L135" s="111">
        <v>2018</v>
      </c>
      <c r="M135" s="111">
        <v>2017</v>
      </c>
    </row>
    <row r="136" spans="1:13" s="26" customFormat="1" x14ac:dyDescent="0.25">
      <c r="A136" s="76" t="s">
        <v>698</v>
      </c>
      <c r="B136" s="76" t="s">
        <v>952</v>
      </c>
      <c r="C136" s="132" t="s">
        <v>89</v>
      </c>
      <c r="D136" s="133" t="s">
        <v>860</v>
      </c>
      <c r="E136" s="163">
        <v>1</v>
      </c>
      <c r="F136" s="80">
        <v>1</v>
      </c>
      <c r="G136" s="101"/>
      <c r="H136" s="136"/>
      <c r="I136" s="135"/>
      <c r="J136" s="134"/>
      <c r="K136" s="134"/>
      <c r="L136" s="79">
        <v>1</v>
      </c>
      <c r="M136" s="78"/>
    </row>
    <row r="137" spans="1:13" s="26" customFormat="1" x14ac:dyDescent="0.25">
      <c r="A137" s="76" t="s">
        <v>701</v>
      </c>
      <c r="B137" s="76" t="s">
        <v>702</v>
      </c>
      <c r="C137" s="132">
        <v>816</v>
      </c>
      <c r="D137" s="133" t="s">
        <v>866</v>
      </c>
      <c r="E137" s="163">
        <v>3</v>
      </c>
      <c r="F137" s="80">
        <v>3</v>
      </c>
      <c r="G137" s="101"/>
      <c r="H137" s="136"/>
      <c r="I137" s="135"/>
      <c r="J137" s="134"/>
      <c r="K137" s="134"/>
      <c r="L137" s="79">
        <v>3</v>
      </c>
      <c r="M137" s="78"/>
    </row>
    <row r="138" spans="1:13" s="26" customFormat="1" x14ac:dyDescent="0.25">
      <c r="A138" s="76" t="s">
        <v>701</v>
      </c>
      <c r="B138" s="76" t="s">
        <v>699</v>
      </c>
      <c r="C138" s="132" t="s">
        <v>148</v>
      </c>
      <c r="D138" s="133" t="s">
        <v>865</v>
      </c>
      <c r="E138" s="163">
        <v>3</v>
      </c>
      <c r="F138" s="80">
        <v>1.5</v>
      </c>
      <c r="G138" s="101">
        <v>-1</v>
      </c>
      <c r="H138" s="136"/>
      <c r="I138" s="135"/>
      <c r="J138" s="134"/>
      <c r="K138" s="134">
        <v>2</v>
      </c>
      <c r="L138" s="79"/>
      <c r="M138" s="78">
        <v>1</v>
      </c>
    </row>
    <row r="139" spans="1:13" s="26" customFormat="1" x14ac:dyDescent="0.25">
      <c r="A139" s="76" t="s">
        <v>704</v>
      </c>
      <c r="B139" s="76" t="s">
        <v>705</v>
      </c>
      <c r="C139" s="132" t="s">
        <v>618</v>
      </c>
      <c r="D139" s="133" t="s">
        <v>862</v>
      </c>
      <c r="E139" s="163">
        <v>5</v>
      </c>
      <c r="F139" s="80">
        <v>1.6666666666666667</v>
      </c>
      <c r="G139" s="101">
        <v>-0.5</v>
      </c>
      <c r="H139" s="136"/>
      <c r="I139" s="135">
        <v>1</v>
      </c>
      <c r="J139" s="134">
        <v>2</v>
      </c>
      <c r="K139" s="134"/>
      <c r="L139" s="79"/>
      <c r="M139" s="78">
        <v>2</v>
      </c>
    </row>
    <row r="140" spans="1:13" s="26" customFormat="1" x14ac:dyDescent="0.25">
      <c r="A140" s="76" t="s">
        <v>698</v>
      </c>
      <c r="B140" s="76" t="s">
        <v>952</v>
      </c>
      <c r="C140" s="132" t="s">
        <v>531</v>
      </c>
      <c r="D140" s="133" t="s">
        <v>861</v>
      </c>
      <c r="E140" s="163">
        <v>6</v>
      </c>
      <c r="F140" s="80">
        <v>2</v>
      </c>
      <c r="G140" s="101">
        <v>-1</v>
      </c>
      <c r="H140" s="136"/>
      <c r="I140" s="135"/>
      <c r="J140" s="134">
        <v>2</v>
      </c>
      <c r="K140" s="134">
        <v>2</v>
      </c>
      <c r="L140" s="79"/>
      <c r="M140" s="78">
        <v>2</v>
      </c>
    </row>
    <row r="141" spans="1:13" s="26" customFormat="1" x14ac:dyDescent="0.25">
      <c r="A141" s="76" t="s">
        <v>704</v>
      </c>
      <c r="B141" s="76" t="s">
        <v>705</v>
      </c>
      <c r="C141" s="132" t="s">
        <v>863</v>
      </c>
      <c r="D141" s="133" t="s">
        <v>864</v>
      </c>
      <c r="E141" s="163">
        <v>6</v>
      </c>
      <c r="F141" s="80">
        <v>2</v>
      </c>
      <c r="G141" s="101">
        <v>-1</v>
      </c>
      <c r="H141" s="136"/>
      <c r="I141" s="135"/>
      <c r="J141" s="134">
        <v>1</v>
      </c>
      <c r="K141" s="134"/>
      <c r="L141" s="79">
        <v>2</v>
      </c>
      <c r="M141" s="78">
        <v>3</v>
      </c>
    </row>
    <row r="142" spans="1:13" s="26" customFormat="1" x14ac:dyDescent="0.25"/>
    <row r="143" spans="1:13" s="26" customFormat="1" x14ac:dyDescent="0.25"/>
    <row r="144" spans="1:13" s="26" customFormat="1" x14ac:dyDescent="0.25"/>
    <row r="145" spans="1:1" x14ac:dyDescent="0.25">
      <c r="A145" s="166" t="s">
        <v>902</v>
      </c>
    </row>
  </sheetData>
  <sheetProtection algorithmName="SHA-512" hashValue="MpJXIz7dWi8wWmz9qcj6aDuA0mHZCAV5M+oMXNeCTeC5P3rkyVvrwTqhZKxDIKFNwfXt8L2fk50PNI8HJTLv5w==" saltValue="s7fiU0wvevd64VZ/FaCsZA==" spinCount="100000" sheet="1" objects="1" scenarios="1" sort="0" autoFilter="0"/>
  <autoFilter ref="A2:M2" xr:uid="{DAC3C036-AD9F-4930-A452-AA57250AB6FF}"/>
  <sortState ref="A4:M78">
    <sortCondition ref="E4:E78"/>
  </sortState>
  <mergeCells count="3">
    <mergeCell ref="A1:M1"/>
    <mergeCell ref="A81:D81"/>
    <mergeCell ref="A134:D134"/>
  </mergeCells>
  <printOptions horizontalCentered="1"/>
  <pageMargins left="0.25" right="0.25" top="0.75" bottom="0.75" header="0.3" footer="0.3"/>
  <pageSetup scale="7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7:I22"/>
  <sheetViews>
    <sheetView view="pageBreakPreview" zoomScaleNormal="100" zoomScaleSheetLayoutView="100" zoomScalePageLayoutView="75" workbookViewId="0">
      <selection activeCell="B10" sqref="B10:G10"/>
    </sheetView>
  </sheetViews>
  <sheetFormatPr defaultColWidth="9.28515625" defaultRowHeight="15" x14ac:dyDescent="0.25"/>
  <cols>
    <col min="1" max="1" width="9.28515625" style="170"/>
    <col min="2" max="2" width="11.28515625" style="170" customWidth="1"/>
    <col min="3" max="9" width="9.28515625" style="170"/>
    <col min="10" max="16384" width="9.28515625" style="169"/>
  </cols>
  <sheetData>
    <row r="7" spans="2:7" ht="25.5" customHeight="1" x14ac:dyDescent="0.25">
      <c r="B7" s="403" t="s">
        <v>887</v>
      </c>
      <c r="C7" s="403"/>
      <c r="D7" s="403"/>
      <c r="E7" s="403"/>
      <c r="F7" s="403"/>
      <c r="G7" s="403"/>
    </row>
    <row r="10" spans="2:7" ht="49.5" customHeight="1" x14ac:dyDescent="0.25">
      <c r="B10" s="403" t="s">
        <v>890</v>
      </c>
      <c r="C10" s="403"/>
      <c r="D10" s="403"/>
      <c r="E10" s="403"/>
      <c r="F10" s="403"/>
      <c r="G10" s="403"/>
    </row>
    <row r="11" spans="2:7" x14ac:dyDescent="0.25">
      <c r="B11" s="171"/>
      <c r="C11" s="171"/>
      <c r="D11" s="171"/>
      <c r="E11" s="171"/>
      <c r="F11" s="171"/>
      <c r="G11" s="171"/>
    </row>
    <row r="12" spans="2:7" ht="21" x14ac:dyDescent="0.35">
      <c r="B12" s="404"/>
      <c r="C12" s="404"/>
      <c r="D12" s="404"/>
      <c r="E12" s="404"/>
      <c r="F12" s="404"/>
      <c r="G12" s="404"/>
    </row>
    <row r="16" spans="2:7" ht="121.5" customHeight="1" x14ac:dyDescent="0.25">
      <c r="B16" s="172" t="s">
        <v>888</v>
      </c>
      <c r="C16" s="405" t="s">
        <v>891</v>
      </c>
      <c r="D16" s="405"/>
      <c r="E16" s="405"/>
      <c r="F16" s="405"/>
      <c r="G16" s="405"/>
    </row>
    <row r="17" spans="1:8" ht="31.15" customHeight="1" x14ac:dyDescent="0.25">
      <c r="B17" s="406"/>
      <c r="C17" s="406"/>
      <c r="D17" s="406"/>
      <c r="E17" s="406"/>
      <c r="F17" s="406"/>
      <c r="G17" s="406"/>
    </row>
    <row r="18" spans="1:8" ht="30" customHeight="1" x14ac:dyDescent="0.25">
      <c r="B18" s="172"/>
      <c r="C18" s="405"/>
      <c r="D18" s="405"/>
      <c r="E18" s="405"/>
      <c r="F18" s="405"/>
      <c r="G18" s="405"/>
    </row>
    <row r="20" spans="1:8" x14ac:dyDescent="0.25">
      <c r="A20" s="402"/>
      <c r="B20" s="402"/>
      <c r="C20" s="402"/>
      <c r="D20" s="402"/>
      <c r="E20" s="402"/>
      <c r="F20" s="402"/>
      <c r="G20" s="402"/>
      <c r="H20" s="402"/>
    </row>
    <row r="22" spans="1:8" x14ac:dyDescent="0.25">
      <c r="A22" s="402"/>
      <c r="B22" s="402"/>
      <c r="C22" s="402"/>
      <c r="D22" s="402"/>
      <c r="E22" s="402"/>
      <c r="F22" s="402"/>
      <c r="G22" s="402"/>
      <c r="H22" s="402"/>
    </row>
  </sheetData>
  <sheetProtection algorithmName="SHA-512" hashValue="W2A9Xfd3o8W7q16zSaq1qihH5JKpTb9uT8t9MJ3Lbgn2q1hKNzmmTC6TJap3j/GEaokOkWfuXg37QkCuP1SYuQ==" saltValue="mojZuiPxRZoMu9F6H7UKNQ==" spinCount="100000" sheet="1" objects="1" scenarios="1" sort="0" autoFilter="0"/>
  <mergeCells count="8">
    <mergeCell ref="A20:H20"/>
    <mergeCell ref="A22:H22"/>
    <mergeCell ref="B7:G7"/>
    <mergeCell ref="B10:G10"/>
    <mergeCell ref="B12:G12"/>
    <mergeCell ref="C16:G16"/>
    <mergeCell ref="B17:G17"/>
    <mergeCell ref="C18:G18"/>
  </mergeCells>
  <printOptions horizontalCentered="1"/>
  <pageMargins left="0.7" right="0.7" top="0.75" bottom="0.75" header="0.3" footer="0.3"/>
  <pageSetup fitToWidth="0" fitToHeight="0" orientation="portrait" r:id="rId1"/>
  <headerFooter>
    <oddFooter>&amp;L&amp;"Roboto,Bold"&amp;9Resource Planning Toolkit May 2022&amp;C&amp;"Roboto,Regular"&amp;9Page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W96"/>
  <sheetViews>
    <sheetView view="pageBreakPreview" zoomScaleNormal="80" zoomScaleSheetLayoutView="100" workbookViewId="0">
      <pane ySplit="3" topLeftCell="A4" activePane="bottomLeft" state="frozen"/>
      <selection pane="bottomLeft" activeCell="A4" sqref="A4"/>
    </sheetView>
  </sheetViews>
  <sheetFormatPr defaultRowHeight="15" x14ac:dyDescent="0.25"/>
  <cols>
    <col min="1" max="1" width="11.28515625" bestFit="1" customWidth="1"/>
    <col min="2" max="2" width="10.5703125" bestFit="1" customWidth="1"/>
    <col min="3" max="3" width="9.28515625" bestFit="1" customWidth="1"/>
    <col min="4" max="4" width="12.140625" bestFit="1" customWidth="1"/>
    <col min="5" max="5" width="10.5703125" bestFit="1" customWidth="1"/>
    <col min="6" max="6" width="8" bestFit="1" customWidth="1"/>
    <col min="7" max="7" width="12.140625" bestFit="1" customWidth="1"/>
    <col min="8" max="8" width="10.5703125" bestFit="1" customWidth="1"/>
    <col min="9" max="9" width="9.28515625" bestFit="1" customWidth="1"/>
    <col min="10" max="10" width="12.140625" bestFit="1" customWidth="1"/>
    <col min="12" max="12" width="1.85546875" customWidth="1"/>
    <col min="13" max="13" width="11.28515625" bestFit="1" customWidth="1"/>
    <col min="14" max="14" width="10.5703125" bestFit="1" customWidth="1"/>
    <col min="15" max="15" width="9.28515625" bestFit="1" customWidth="1"/>
    <col min="16" max="16" width="12.140625" bestFit="1" customWidth="1"/>
    <col min="17" max="17" width="10.5703125" bestFit="1" customWidth="1"/>
    <col min="18" max="18" width="8" bestFit="1" customWidth="1"/>
    <col min="19" max="19" width="12.140625" bestFit="1" customWidth="1"/>
    <col min="20" max="20" width="10.5703125" bestFit="1" customWidth="1"/>
    <col min="21" max="21" width="9.28515625" bestFit="1" customWidth="1"/>
    <col min="22" max="22" width="12.140625" bestFit="1" customWidth="1"/>
    <col min="23" max="23" width="10" customWidth="1"/>
  </cols>
  <sheetData>
    <row r="1" spans="1:23" ht="18.75" x14ac:dyDescent="0.25">
      <c r="A1" s="407" t="s">
        <v>1196</v>
      </c>
      <c r="B1" s="407"/>
      <c r="C1" s="407"/>
      <c r="D1" s="407"/>
      <c r="E1" s="407"/>
      <c r="F1" s="407"/>
      <c r="G1" s="407"/>
      <c r="H1" s="407"/>
      <c r="I1" s="407"/>
      <c r="J1" s="407"/>
      <c r="K1" s="407"/>
      <c r="M1" s="407" t="s">
        <v>953</v>
      </c>
      <c r="N1" s="407"/>
      <c r="O1" s="407"/>
      <c r="P1" s="407"/>
      <c r="Q1" s="407"/>
      <c r="R1" s="407"/>
      <c r="S1" s="407"/>
      <c r="T1" s="407"/>
      <c r="U1" s="407"/>
      <c r="V1" s="407"/>
      <c r="W1" s="407"/>
    </row>
    <row r="2" spans="1:23" ht="16.5" x14ac:dyDescent="0.25">
      <c r="A2" s="250"/>
      <c r="B2" s="408" t="s">
        <v>954</v>
      </c>
      <c r="C2" s="408"/>
      <c r="D2" s="409"/>
      <c r="E2" s="408" t="s">
        <v>955</v>
      </c>
      <c r="F2" s="408"/>
      <c r="G2" s="409"/>
      <c r="H2" s="408" t="s">
        <v>956</v>
      </c>
      <c r="I2" s="408"/>
      <c r="J2" s="409"/>
      <c r="K2" s="409"/>
      <c r="M2" s="250"/>
      <c r="N2" s="408" t="s">
        <v>954</v>
      </c>
      <c r="O2" s="408"/>
      <c r="P2" s="409"/>
      <c r="Q2" s="408" t="s">
        <v>955</v>
      </c>
      <c r="R2" s="408"/>
      <c r="S2" s="409"/>
      <c r="T2" s="408" t="s">
        <v>956</v>
      </c>
      <c r="U2" s="408"/>
      <c r="V2" s="409"/>
      <c r="W2" s="409"/>
    </row>
    <row r="3" spans="1:23" ht="49.5" x14ac:dyDescent="0.25">
      <c r="A3" s="251" t="s">
        <v>957</v>
      </c>
      <c r="B3" s="252" t="s">
        <v>958</v>
      </c>
      <c r="C3" s="253" t="s">
        <v>959</v>
      </c>
      <c r="D3" s="254" t="s">
        <v>960</v>
      </c>
      <c r="E3" s="252" t="s">
        <v>958</v>
      </c>
      <c r="F3" s="253" t="s">
        <v>959</v>
      </c>
      <c r="G3" s="254" t="s">
        <v>960</v>
      </c>
      <c r="H3" s="252" t="s">
        <v>958</v>
      </c>
      <c r="I3" s="253" t="s">
        <v>959</v>
      </c>
      <c r="J3" s="254" t="s">
        <v>960</v>
      </c>
      <c r="K3" s="255" t="s">
        <v>961</v>
      </c>
      <c r="M3" s="251" t="s">
        <v>957</v>
      </c>
      <c r="N3" s="252" t="s">
        <v>958</v>
      </c>
      <c r="O3" s="253" t="s">
        <v>959</v>
      </c>
      <c r="P3" s="254" t="s">
        <v>960</v>
      </c>
      <c r="Q3" s="252" t="s">
        <v>958</v>
      </c>
      <c r="R3" s="253" t="s">
        <v>959</v>
      </c>
      <c r="S3" s="254" t="s">
        <v>960</v>
      </c>
      <c r="T3" s="252" t="s">
        <v>958</v>
      </c>
      <c r="U3" s="253" t="s">
        <v>959</v>
      </c>
      <c r="V3" s="254" t="s">
        <v>960</v>
      </c>
      <c r="W3" s="255" t="s">
        <v>961</v>
      </c>
    </row>
    <row r="4" spans="1:23" x14ac:dyDescent="0.25">
      <c r="A4" s="256" t="s">
        <v>962</v>
      </c>
      <c r="B4" s="257">
        <v>3391</v>
      </c>
      <c r="C4" s="258">
        <v>158</v>
      </c>
      <c r="D4" s="259">
        <v>21.5</v>
      </c>
      <c r="E4" s="257">
        <v>2800</v>
      </c>
      <c r="F4" s="258">
        <v>124</v>
      </c>
      <c r="G4" s="259">
        <v>22.6</v>
      </c>
      <c r="H4" s="257">
        <v>6191</v>
      </c>
      <c r="I4" s="258">
        <v>282</v>
      </c>
      <c r="J4" s="259">
        <v>22</v>
      </c>
      <c r="K4" s="260">
        <v>0.560283687943262</v>
      </c>
      <c r="M4" s="256" t="s">
        <v>962</v>
      </c>
      <c r="N4" s="257">
        <v>3991</v>
      </c>
      <c r="O4" s="258">
        <v>189</v>
      </c>
      <c r="P4" s="259">
        <v>21.1</v>
      </c>
      <c r="Q4" s="257">
        <v>3624</v>
      </c>
      <c r="R4" s="258">
        <v>164</v>
      </c>
      <c r="S4" s="259">
        <v>22.1</v>
      </c>
      <c r="T4" s="257">
        <v>7615</v>
      </c>
      <c r="U4" s="258">
        <v>353</v>
      </c>
      <c r="V4" s="259">
        <v>21.6</v>
      </c>
      <c r="W4" s="260">
        <v>0.53541076487252104</v>
      </c>
    </row>
    <row r="5" spans="1:23" x14ac:dyDescent="0.25">
      <c r="A5" s="256" t="s">
        <v>963</v>
      </c>
      <c r="B5" s="257">
        <v>681</v>
      </c>
      <c r="C5" s="258">
        <v>33.6</v>
      </c>
      <c r="D5" s="259">
        <v>20.3</v>
      </c>
      <c r="E5" s="257">
        <v>1905</v>
      </c>
      <c r="F5" s="258">
        <v>104.6</v>
      </c>
      <c r="G5" s="259">
        <v>18.2</v>
      </c>
      <c r="H5" s="257">
        <v>2586</v>
      </c>
      <c r="I5" s="258">
        <v>138.19999999999999</v>
      </c>
      <c r="J5" s="259">
        <v>18.7</v>
      </c>
      <c r="K5" s="260">
        <v>0.24312590448625099</v>
      </c>
      <c r="M5" s="256" t="s">
        <v>963</v>
      </c>
      <c r="N5" s="257">
        <v>969</v>
      </c>
      <c r="O5" s="258">
        <v>48.6</v>
      </c>
      <c r="P5" s="259">
        <v>19.899999999999999</v>
      </c>
      <c r="Q5" s="257">
        <v>2220</v>
      </c>
      <c r="R5" s="258">
        <v>122.6</v>
      </c>
      <c r="S5" s="259">
        <v>18.100000000000001</v>
      </c>
      <c r="T5" s="257">
        <v>3189</v>
      </c>
      <c r="U5" s="258">
        <v>171.2</v>
      </c>
      <c r="V5" s="259">
        <v>18.600000000000001</v>
      </c>
      <c r="W5" s="260">
        <v>0.28387850467289699</v>
      </c>
    </row>
    <row r="6" spans="1:23" x14ac:dyDescent="0.25">
      <c r="A6" s="256" t="s">
        <v>964</v>
      </c>
      <c r="B6" s="257"/>
      <c r="C6" s="258"/>
      <c r="D6" s="259"/>
      <c r="E6" s="257">
        <v>646</v>
      </c>
      <c r="F6" s="258">
        <v>39</v>
      </c>
      <c r="G6" s="259">
        <v>16.600000000000001</v>
      </c>
      <c r="H6" s="257">
        <v>646</v>
      </c>
      <c r="I6" s="258">
        <v>39</v>
      </c>
      <c r="J6" s="259">
        <v>16.600000000000001</v>
      </c>
      <c r="K6" s="260">
        <v>0</v>
      </c>
      <c r="M6" s="256" t="s">
        <v>964</v>
      </c>
      <c r="N6" s="257"/>
      <c r="O6" s="258"/>
      <c r="P6" s="259"/>
      <c r="Q6" s="257">
        <v>646</v>
      </c>
      <c r="R6" s="258">
        <v>39</v>
      </c>
      <c r="S6" s="259">
        <v>16.600000000000001</v>
      </c>
      <c r="T6" s="257">
        <v>646</v>
      </c>
      <c r="U6" s="258">
        <v>39</v>
      </c>
      <c r="V6" s="259">
        <v>16.600000000000001</v>
      </c>
      <c r="W6" s="260">
        <v>0</v>
      </c>
    </row>
    <row r="7" spans="1:23" x14ac:dyDescent="0.25">
      <c r="A7" s="256" t="s">
        <v>965</v>
      </c>
      <c r="B7" s="257"/>
      <c r="C7" s="258"/>
      <c r="D7" s="259"/>
      <c r="E7" s="257">
        <v>575</v>
      </c>
      <c r="F7" s="258">
        <v>39</v>
      </c>
      <c r="G7" s="259">
        <v>18.7</v>
      </c>
      <c r="H7" s="257">
        <v>575</v>
      </c>
      <c r="I7" s="258">
        <v>30.83</v>
      </c>
      <c r="J7" s="259">
        <v>18.7</v>
      </c>
      <c r="K7" s="260">
        <v>0</v>
      </c>
      <c r="M7" s="256" t="s">
        <v>965</v>
      </c>
      <c r="N7" s="257"/>
      <c r="O7" s="258"/>
      <c r="P7" s="259"/>
      <c r="Q7" s="257">
        <v>575</v>
      </c>
      <c r="R7" s="258">
        <v>30.83</v>
      </c>
      <c r="S7" s="259">
        <v>18.7</v>
      </c>
      <c r="T7" s="257">
        <v>575</v>
      </c>
      <c r="U7" s="258">
        <v>30.83</v>
      </c>
      <c r="V7" s="259">
        <v>18.7</v>
      </c>
      <c r="W7" s="260">
        <v>0</v>
      </c>
    </row>
    <row r="8" spans="1:23" x14ac:dyDescent="0.25">
      <c r="A8" s="256" t="s">
        <v>966</v>
      </c>
      <c r="B8" s="257">
        <v>770</v>
      </c>
      <c r="C8" s="258">
        <v>62</v>
      </c>
      <c r="D8" s="259">
        <v>12.4</v>
      </c>
      <c r="E8" s="257">
        <v>519</v>
      </c>
      <c r="F8" s="258">
        <v>39.5</v>
      </c>
      <c r="G8" s="259">
        <v>13.1</v>
      </c>
      <c r="H8" s="257">
        <v>1289</v>
      </c>
      <c r="I8" s="258">
        <v>101.5</v>
      </c>
      <c r="J8" s="259">
        <v>12.7</v>
      </c>
      <c r="K8" s="260">
        <v>0.61083743842364502</v>
      </c>
      <c r="M8" s="256" t="s">
        <v>966</v>
      </c>
      <c r="N8" s="257">
        <v>770</v>
      </c>
      <c r="O8" s="258">
        <v>62</v>
      </c>
      <c r="P8" s="259">
        <v>12.4</v>
      </c>
      <c r="Q8" s="257">
        <v>647</v>
      </c>
      <c r="R8" s="258">
        <v>49.5</v>
      </c>
      <c r="S8" s="259">
        <v>13.1</v>
      </c>
      <c r="T8" s="257">
        <v>1417</v>
      </c>
      <c r="U8" s="258">
        <v>111.5</v>
      </c>
      <c r="V8" s="259">
        <v>12.7</v>
      </c>
      <c r="W8" s="260">
        <v>0.55605381165919199</v>
      </c>
    </row>
    <row r="9" spans="1:23" x14ac:dyDescent="0.25">
      <c r="A9" s="256" t="s">
        <v>967</v>
      </c>
      <c r="B9" s="257">
        <v>6410</v>
      </c>
      <c r="C9" s="258">
        <v>538.28</v>
      </c>
      <c r="D9" s="259">
        <v>11.9</v>
      </c>
      <c r="E9" s="257">
        <v>4654</v>
      </c>
      <c r="F9" s="258">
        <v>362.26</v>
      </c>
      <c r="G9" s="259">
        <v>12.8</v>
      </c>
      <c r="H9" s="257">
        <v>11064</v>
      </c>
      <c r="I9" s="258">
        <v>900.54</v>
      </c>
      <c r="J9" s="259">
        <v>12.3</v>
      </c>
      <c r="K9" s="260">
        <v>0.59773025073844499</v>
      </c>
      <c r="M9" s="256" t="s">
        <v>967</v>
      </c>
      <c r="N9" s="257">
        <v>7314</v>
      </c>
      <c r="O9" s="258">
        <v>607.78</v>
      </c>
      <c r="P9" s="259">
        <v>12</v>
      </c>
      <c r="Q9" s="257">
        <v>5511</v>
      </c>
      <c r="R9" s="258">
        <v>444.76</v>
      </c>
      <c r="S9" s="259">
        <v>12.4</v>
      </c>
      <c r="T9" s="257">
        <v>12825</v>
      </c>
      <c r="U9" s="258">
        <v>1052.54</v>
      </c>
      <c r="V9" s="259">
        <v>12.2</v>
      </c>
      <c r="W9" s="260">
        <v>0.57744123738765196</v>
      </c>
    </row>
    <row r="10" spans="1:23" x14ac:dyDescent="0.25">
      <c r="A10" s="256" t="s">
        <v>968</v>
      </c>
      <c r="B10" s="257">
        <v>453</v>
      </c>
      <c r="C10" s="258">
        <v>30</v>
      </c>
      <c r="D10" s="259">
        <v>15.1</v>
      </c>
      <c r="E10" s="257">
        <v>1082</v>
      </c>
      <c r="F10" s="258">
        <v>66.88</v>
      </c>
      <c r="G10" s="259">
        <v>16.2</v>
      </c>
      <c r="H10" s="257">
        <v>1535</v>
      </c>
      <c r="I10" s="258">
        <v>96.88</v>
      </c>
      <c r="J10" s="259">
        <v>15.8</v>
      </c>
      <c r="K10" s="260">
        <v>0.30966143682906599</v>
      </c>
      <c r="M10" s="256" t="s">
        <v>968</v>
      </c>
      <c r="N10" s="257">
        <v>453</v>
      </c>
      <c r="O10" s="258">
        <v>30</v>
      </c>
      <c r="P10" s="259">
        <v>15.1</v>
      </c>
      <c r="Q10" s="257">
        <v>1118</v>
      </c>
      <c r="R10" s="258">
        <v>69.88</v>
      </c>
      <c r="S10" s="259">
        <v>16</v>
      </c>
      <c r="T10" s="257">
        <v>1571</v>
      </c>
      <c r="U10" s="258">
        <v>99.88</v>
      </c>
      <c r="V10" s="259">
        <v>15.7</v>
      </c>
      <c r="W10" s="260">
        <v>0.300360432519022</v>
      </c>
    </row>
    <row r="11" spans="1:23" x14ac:dyDescent="0.25">
      <c r="A11" s="256" t="s">
        <v>969</v>
      </c>
      <c r="B11" s="257">
        <v>696</v>
      </c>
      <c r="C11" s="258">
        <v>42</v>
      </c>
      <c r="D11" s="259">
        <v>16.600000000000001</v>
      </c>
      <c r="E11" s="257">
        <v>524</v>
      </c>
      <c r="F11" s="258">
        <v>31.5</v>
      </c>
      <c r="G11" s="259">
        <v>16.600000000000001</v>
      </c>
      <c r="H11" s="257">
        <v>1220</v>
      </c>
      <c r="I11" s="258">
        <v>73.5</v>
      </c>
      <c r="J11" s="259">
        <v>16.600000000000001</v>
      </c>
      <c r="K11" s="260">
        <v>0.57142857142857095</v>
      </c>
      <c r="M11" s="256" t="s">
        <v>969</v>
      </c>
      <c r="N11" s="257">
        <v>860</v>
      </c>
      <c r="O11" s="258">
        <v>52.5</v>
      </c>
      <c r="P11" s="259">
        <v>16.399999999999999</v>
      </c>
      <c r="Q11" s="257">
        <v>556</v>
      </c>
      <c r="R11" s="258">
        <v>36.75</v>
      </c>
      <c r="S11" s="259">
        <v>15.1</v>
      </c>
      <c r="T11" s="257">
        <v>1416</v>
      </c>
      <c r="U11" s="258">
        <v>89.25</v>
      </c>
      <c r="V11" s="259">
        <v>15.9</v>
      </c>
      <c r="W11" s="260">
        <v>0.58823529411764697</v>
      </c>
    </row>
    <row r="12" spans="1:23" x14ac:dyDescent="0.25">
      <c r="A12" s="256" t="s">
        <v>970</v>
      </c>
      <c r="B12" s="257">
        <v>871</v>
      </c>
      <c r="C12" s="258">
        <v>125</v>
      </c>
      <c r="D12" s="259">
        <v>7</v>
      </c>
      <c r="E12" s="257">
        <v>195</v>
      </c>
      <c r="F12" s="258">
        <v>26</v>
      </c>
      <c r="G12" s="259">
        <v>7.5</v>
      </c>
      <c r="H12" s="257">
        <v>1066</v>
      </c>
      <c r="I12" s="258">
        <v>151</v>
      </c>
      <c r="J12" s="259">
        <v>7.1</v>
      </c>
      <c r="K12" s="260">
        <v>0.82781456953642296</v>
      </c>
      <c r="M12" s="256" t="s">
        <v>970</v>
      </c>
      <c r="N12" s="257">
        <v>925</v>
      </c>
      <c r="O12" s="258">
        <v>132</v>
      </c>
      <c r="P12" s="259">
        <v>7</v>
      </c>
      <c r="Q12" s="257">
        <v>195</v>
      </c>
      <c r="R12" s="258">
        <v>26</v>
      </c>
      <c r="S12" s="259">
        <v>7.5</v>
      </c>
      <c r="T12" s="257">
        <v>1120</v>
      </c>
      <c r="U12" s="258">
        <v>158</v>
      </c>
      <c r="V12" s="259">
        <v>7.1</v>
      </c>
      <c r="W12" s="260">
        <v>0.835443037974683</v>
      </c>
    </row>
    <row r="13" spans="1:23" x14ac:dyDescent="0.25">
      <c r="A13" s="256" t="s">
        <v>971</v>
      </c>
      <c r="B13" s="257">
        <v>15777</v>
      </c>
      <c r="C13" s="258">
        <v>978.2</v>
      </c>
      <c r="D13" s="259">
        <v>16.100000000000001</v>
      </c>
      <c r="E13" s="257">
        <v>14944</v>
      </c>
      <c r="F13" s="258">
        <v>899.3</v>
      </c>
      <c r="G13" s="259">
        <v>16.600000000000001</v>
      </c>
      <c r="H13" s="257">
        <v>30721</v>
      </c>
      <c r="I13" s="258">
        <v>1877.5</v>
      </c>
      <c r="J13" s="259">
        <v>16.399999999999999</v>
      </c>
      <c r="K13" s="260">
        <v>0.521011984021305</v>
      </c>
      <c r="M13" s="256" t="s">
        <v>971</v>
      </c>
      <c r="N13" s="257">
        <v>19968</v>
      </c>
      <c r="O13" s="258">
        <v>1251.7</v>
      </c>
      <c r="P13" s="259">
        <v>16</v>
      </c>
      <c r="Q13" s="257">
        <v>18022</v>
      </c>
      <c r="R13" s="258">
        <v>1106.3</v>
      </c>
      <c r="S13" s="259">
        <v>16.3</v>
      </c>
      <c r="T13" s="257">
        <v>37990</v>
      </c>
      <c r="U13" s="258">
        <v>2358</v>
      </c>
      <c r="V13" s="259">
        <v>16.100000000000001</v>
      </c>
      <c r="W13" s="260">
        <v>0.53083121289228097</v>
      </c>
    </row>
    <row r="14" spans="1:23" x14ac:dyDescent="0.25">
      <c r="A14" s="256" t="s">
        <v>972</v>
      </c>
      <c r="B14" s="257">
        <v>760</v>
      </c>
      <c r="C14" s="258">
        <v>80.25</v>
      </c>
      <c r="D14" s="259">
        <v>9.5</v>
      </c>
      <c r="E14" s="257">
        <v>0</v>
      </c>
      <c r="F14" s="258">
        <v>2.25</v>
      </c>
      <c r="G14" s="259">
        <v>0</v>
      </c>
      <c r="H14" s="257">
        <v>760</v>
      </c>
      <c r="I14" s="258">
        <v>82.5</v>
      </c>
      <c r="J14" s="259">
        <v>9.1999999999999993</v>
      </c>
      <c r="K14" s="260">
        <v>0.972727272727272</v>
      </c>
      <c r="M14" s="256" t="s">
        <v>972</v>
      </c>
      <c r="N14" s="257">
        <v>760</v>
      </c>
      <c r="O14" s="258">
        <v>80.25</v>
      </c>
      <c r="P14" s="259">
        <v>9.5</v>
      </c>
      <c r="Q14" s="257">
        <v>0</v>
      </c>
      <c r="R14" s="258">
        <v>2.25</v>
      </c>
      <c r="S14" s="259">
        <v>0</v>
      </c>
      <c r="T14" s="257">
        <v>760</v>
      </c>
      <c r="U14" s="258">
        <v>82.5</v>
      </c>
      <c r="V14" s="259">
        <v>9.1999999999999993</v>
      </c>
      <c r="W14" s="260">
        <v>0.972727272727272</v>
      </c>
    </row>
    <row r="15" spans="1:23" x14ac:dyDescent="0.25">
      <c r="A15" s="256" t="s">
        <v>973</v>
      </c>
      <c r="B15" s="257">
        <v>993</v>
      </c>
      <c r="C15" s="258">
        <v>98.53</v>
      </c>
      <c r="D15" s="259">
        <v>10.1</v>
      </c>
      <c r="E15" s="257">
        <v>489</v>
      </c>
      <c r="F15" s="258">
        <v>39.5</v>
      </c>
      <c r="G15" s="259">
        <v>12.4</v>
      </c>
      <c r="H15" s="257">
        <v>1482</v>
      </c>
      <c r="I15" s="258">
        <v>138.03</v>
      </c>
      <c r="J15" s="259">
        <v>10.7</v>
      </c>
      <c r="K15" s="260">
        <v>0.71383032674056301</v>
      </c>
      <c r="M15" s="256" t="s">
        <v>973</v>
      </c>
      <c r="N15" s="257">
        <v>1062</v>
      </c>
      <c r="O15" s="258">
        <v>105.28</v>
      </c>
      <c r="P15" s="259">
        <v>10.1</v>
      </c>
      <c r="Q15" s="257">
        <v>525</v>
      </c>
      <c r="R15" s="258">
        <v>44.5</v>
      </c>
      <c r="S15" s="259">
        <v>11.8</v>
      </c>
      <c r="T15" s="257">
        <v>1587</v>
      </c>
      <c r="U15" s="258">
        <v>149.78</v>
      </c>
      <c r="V15" s="259">
        <v>10.6</v>
      </c>
      <c r="W15" s="260">
        <v>0.70289758312191197</v>
      </c>
    </row>
    <row r="16" spans="1:23" x14ac:dyDescent="0.25">
      <c r="A16" s="256" t="s">
        <v>974</v>
      </c>
      <c r="B16" s="257">
        <v>2286</v>
      </c>
      <c r="C16" s="258">
        <v>99</v>
      </c>
      <c r="D16" s="259">
        <v>23.1</v>
      </c>
      <c r="E16" s="257">
        <v>4181</v>
      </c>
      <c r="F16" s="258">
        <v>192</v>
      </c>
      <c r="G16" s="259">
        <v>21.8</v>
      </c>
      <c r="H16" s="257">
        <v>6467</v>
      </c>
      <c r="I16" s="258">
        <v>291</v>
      </c>
      <c r="J16" s="259">
        <v>22.2</v>
      </c>
      <c r="K16" s="260">
        <v>0.34020618556700999</v>
      </c>
      <c r="M16" s="256" t="s">
        <v>974</v>
      </c>
      <c r="N16" s="257">
        <v>2700</v>
      </c>
      <c r="O16" s="258">
        <v>123</v>
      </c>
      <c r="P16" s="259">
        <v>22</v>
      </c>
      <c r="Q16" s="257">
        <v>4655</v>
      </c>
      <c r="R16" s="258">
        <v>219</v>
      </c>
      <c r="S16" s="259">
        <v>21.3</v>
      </c>
      <c r="T16" s="257">
        <v>7355</v>
      </c>
      <c r="U16" s="258">
        <v>342</v>
      </c>
      <c r="V16" s="259">
        <v>21.5</v>
      </c>
      <c r="W16" s="260">
        <v>0.359649122807017</v>
      </c>
    </row>
    <row r="17" spans="1:23" x14ac:dyDescent="0.25">
      <c r="A17" s="256" t="s">
        <v>975</v>
      </c>
      <c r="B17" s="257">
        <v>1827</v>
      </c>
      <c r="C17" s="258">
        <v>78.5</v>
      </c>
      <c r="D17" s="259">
        <v>23.3</v>
      </c>
      <c r="E17" s="257">
        <v>1443</v>
      </c>
      <c r="F17" s="258">
        <v>63</v>
      </c>
      <c r="G17" s="259">
        <v>22.9</v>
      </c>
      <c r="H17" s="257">
        <v>3270</v>
      </c>
      <c r="I17" s="258">
        <v>141.5</v>
      </c>
      <c r="J17" s="259">
        <v>23.1</v>
      </c>
      <c r="K17" s="260">
        <v>0.55477031802120103</v>
      </c>
      <c r="M17" s="256" t="s">
        <v>975</v>
      </c>
      <c r="N17" s="257">
        <v>2298</v>
      </c>
      <c r="O17" s="258">
        <v>102.5</v>
      </c>
      <c r="P17" s="259">
        <v>22.4</v>
      </c>
      <c r="Q17" s="257">
        <v>1494</v>
      </c>
      <c r="R17" s="258">
        <v>69</v>
      </c>
      <c r="S17" s="259">
        <v>21.7</v>
      </c>
      <c r="T17" s="257">
        <v>3792</v>
      </c>
      <c r="U17" s="258">
        <v>171.5</v>
      </c>
      <c r="V17" s="259">
        <v>22.1</v>
      </c>
      <c r="W17" s="260">
        <v>0.59766763848396498</v>
      </c>
    </row>
    <row r="18" spans="1:23" x14ac:dyDescent="0.25">
      <c r="A18" s="256" t="s">
        <v>976</v>
      </c>
      <c r="B18" s="257">
        <v>7010</v>
      </c>
      <c r="C18" s="258">
        <v>472.45</v>
      </c>
      <c r="D18" s="259">
        <v>14.8</v>
      </c>
      <c r="E18" s="257">
        <v>5535</v>
      </c>
      <c r="F18" s="258">
        <v>451.75</v>
      </c>
      <c r="G18" s="259">
        <v>12.3</v>
      </c>
      <c r="H18" s="257">
        <v>12545</v>
      </c>
      <c r="I18" s="258">
        <v>924.2</v>
      </c>
      <c r="J18" s="259">
        <v>13.6</v>
      </c>
      <c r="K18" s="260">
        <v>0.51119887470244496</v>
      </c>
      <c r="M18" s="256" t="s">
        <v>976</v>
      </c>
      <c r="N18" s="257">
        <v>8841</v>
      </c>
      <c r="O18" s="258">
        <v>591.20000000000005</v>
      </c>
      <c r="P18" s="259">
        <v>15</v>
      </c>
      <c r="Q18" s="257">
        <v>6837</v>
      </c>
      <c r="R18" s="258">
        <v>562</v>
      </c>
      <c r="S18" s="259">
        <v>12.2</v>
      </c>
      <c r="T18" s="257">
        <v>15678</v>
      </c>
      <c r="U18" s="258">
        <v>1153.2</v>
      </c>
      <c r="V18" s="259">
        <v>13.6</v>
      </c>
      <c r="W18" s="260">
        <v>0.51266042317030802</v>
      </c>
    </row>
    <row r="19" spans="1:23" x14ac:dyDescent="0.25">
      <c r="A19" s="256" t="s">
        <v>977</v>
      </c>
      <c r="B19" s="257"/>
      <c r="C19" s="258"/>
      <c r="D19" s="259"/>
      <c r="E19" s="257">
        <v>425</v>
      </c>
      <c r="F19" s="258">
        <v>30</v>
      </c>
      <c r="G19" s="259">
        <v>14.2</v>
      </c>
      <c r="H19" s="257">
        <v>425</v>
      </c>
      <c r="I19" s="258">
        <v>30</v>
      </c>
      <c r="J19" s="259">
        <v>14.2</v>
      </c>
      <c r="K19" s="260">
        <v>0</v>
      </c>
      <c r="M19" s="256" t="s">
        <v>977</v>
      </c>
      <c r="N19" s="257"/>
      <c r="O19" s="258"/>
      <c r="P19" s="259"/>
      <c r="Q19" s="257">
        <v>425</v>
      </c>
      <c r="R19" s="258">
        <v>30</v>
      </c>
      <c r="S19" s="259">
        <v>14.2</v>
      </c>
      <c r="T19" s="257">
        <v>425</v>
      </c>
      <c r="U19" s="258">
        <v>30</v>
      </c>
      <c r="V19" s="259">
        <v>14.2</v>
      </c>
      <c r="W19" s="260">
        <v>0</v>
      </c>
    </row>
    <row r="20" spans="1:23" x14ac:dyDescent="0.25">
      <c r="A20" s="256" t="s">
        <v>978</v>
      </c>
      <c r="B20" s="257">
        <v>1932</v>
      </c>
      <c r="C20" s="258">
        <v>90</v>
      </c>
      <c r="D20" s="259">
        <v>21.5</v>
      </c>
      <c r="E20" s="257">
        <v>969</v>
      </c>
      <c r="F20" s="258">
        <v>45</v>
      </c>
      <c r="G20" s="259">
        <v>21.5</v>
      </c>
      <c r="H20" s="257">
        <v>2901</v>
      </c>
      <c r="I20" s="258">
        <v>135</v>
      </c>
      <c r="J20" s="259">
        <v>21.5</v>
      </c>
      <c r="K20" s="260">
        <v>0.66666666666666596</v>
      </c>
      <c r="M20" s="256" t="s">
        <v>978</v>
      </c>
      <c r="N20" s="257">
        <v>2592</v>
      </c>
      <c r="O20" s="258">
        <v>126</v>
      </c>
      <c r="P20" s="259">
        <v>20.6</v>
      </c>
      <c r="Q20" s="257">
        <v>993</v>
      </c>
      <c r="R20" s="258">
        <v>48</v>
      </c>
      <c r="S20" s="259">
        <v>20.7</v>
      </c>
      <c r="T20" s="257">
        <v>3585</v>
      </c>
      <c r="U20" s="258">
        <v>174</v>
      </c>
      <c r="V20" s="259">
        <v>20.6</v>
      </c>
      <c r="W20" s="260">
        <v>0.72413793103448199</v>
      </c>
    </row>
    <row r="21" spans="1:23" x14ac:dyDescent="0.25">
      <c r="A21" s="256" t="s">
        <v>979</v>
      </c>
      <c r="B21" s="257">
        <v>1141</v>
      </c>
      <c r="C21" s="258">
        <v>90</v>
      </c>
      <c r="D21" s="259">
        <v>12.7</v>
      </c>
      <c r="E21" s="257">
        <v>444</v>
      </c>
      <c r="F21" s="258">
        <v>27</v>
      </c>
      <c r="G21" s="259">
        <v>16.399999999999999</v>
      </c>
      <c r="H21" s="257">
        <v>1585</v>
      </c>
      <c r="I21" s="258">
        <v>117</v>
      </c>
      <c r="J21" s="259">
        <v>13.5</v>
      </c>
      <c r="K21" s="260">
        <v>0.76923076923076905</v>
      </c>
      <c r="M21" s="256" t="s">
        <v>979</v>
      </c>
      <c r="N21" s="257">
        <v>1276</v>
      </c>
      <c r="O21" s="258">
        <v>108.75</v>
      </c>
      <c r="P21" s="259">
        <v>11.7</v>
      </c>
      <c r="Q21" s="257">
        <v>444</v>
      </c>
      <c r="R21" s="258">
        <v>27</v>
      </c>
      <c r="S21" s="259">
        <v>16.399999999999999</v>
      </c>
      <c r="T21" s="257">
        <v>1720</v>
      </c>
      <c r="U21" s="258">
        <v>135.75</v>
      </c>
      <c r="V21" s="259">
        <v>12.7</v>
      </c>
      <c r="W21" s="260">
        <v>0.80110497237569001</v>
      </c>
    </row>
    <row r="22" spans="1:23" x14ac:dyDescent="0.25">
      <c r="A22" s="256" t="s">
        <v>980</v>
      </c>
      <c r="B22" s="257">
        <v>6212</v>
      </c>
      <c r="C22" s="258">
        <v>294.93</v>
      </c>
      <c r="D22" s="259">
        <v>21.1</v>
      </c>
      <c r="E22" s="257">
        <v>5567</v>
      </c>
      <c r="F22" s="258">
        <v>271</v>
      </c>
      <c r="G22" s="259">
        <v>20.5</v>
      </c>
      <c r="H22" s="257">
        <v>11779</v>
      </c>
      <c r="I22" s="258">
        <v>565.92999999999995</v>
      </c>
      <c r="J22" s="259">
        <v>20.8</v>
      </c>
      <c r="K22" s="260">
        <v>0.52114219073030199</v>
      </c>
      <c r="M22" s="256" t="s">
        <v>980</v>
      </c>
      <c r="N22" s="257">
        <v>7522</v>
      </c>
      <c r="O22" s="258">
        <v>364.26</v>
      </c>
      <c r="P22" s="259">
        <v>20.7</v>
      </c>
      <c r="Q22" s="257">
        <v>6433</v>
      </c>
      <c r="R22" s="258">
        <v>317</v>
      </c>
      <c r="S22" s="259">
        <v>20.3</v>
      </c>
      <c r="T22" s="257">
        <v>13955</v>
      </c>
      <c r="U22" s="258">
        <v>681.26</v>
      </c>
      <c r="V22" s="259">
        <v>20.5</v>
      </c>
      <c r="W22" s="260">
        <v>0.534685729383788</v>
      </c>
    </row>
    <row r="23" spans="1:23" x14ac:dyDescent="0.25">
      <c r="A23" s="256" t="s">
        <v>981</v>
      </c>
      <c r="B23" s="257"/>
      <c r="C23" s="258"/>
      <c r="D23" s="259"/>
      <c r="E23" s="257">
        <v>18</v>
      </c>
      <c r="F23" s="258">
        <v>0</v>
      </c>
      <c r="G23" s="259"/>
      <c r="H23" s="257">
        <v>18</v>
      </c>
      <c r="I23" s="258">
        <v>0</v>
      </c>
      <c r="J23" s="259"/>
      <c r="K23" s="260">
        <v>0</v>
      </c>
      <c r="M23" s="256" t="s">
        <v>981</v>
      </c>
      <c r="N23" s="257"/>
      <c r="O23" s="258"/>
      <c r="P23" s="259"/>
      <c r="Q23" s="257">
        <v>21</v>
      </c>
      <c r="R23" s="258">
        <v>0</v>
      </c>
      <c r="S23" s="259"/>
      <c r="T23" s="257">
        <v>21</v>
      </c>
      <c r="U23" s="258">
        <v>0</v>
      </c>
      <c r="V23" s="259"/>
      <c r="W23" s="260">
        <v>0</v>
      </c>
    </row>
    <row r="24" spans="1:23" x14ac:dyDescent="0.25">
      <c r="A24" s="256" t="s">
        <v>982</v>
      </c>
      <c r="B24" s="257">
        <v>6654</v>
      </c>
      <c r="C24" s="258">
        <v>338.2</v>
      </c>
      <c r="D24" s="259">
        <v>19.7</v>
      </c>
      <c r="E24" s="257">
        <v>5946</v>
      </c>
      <c r="F24" s="258">
        <v>300</v>
      </c>
      <c r="G24" s="259">
        <v>19.8</v>
      </c>
      <c r="H24" s="257">
        <v>12600</v>
      </c>
      <c r="I24" s="258">
        <v>638.20000000000005</v>
      </c>
      <c r="J24" s="259">
        <v>19.7</v>
      </c>
      <c r="K24" s="260">
        <v>0.52992792228141605</v>
      </c>
      <c r="M24" s="256" t="s">
        <v>982</v>
      </c>
      <c r="N24" s="257">
        <v>8064</v>
      </c>
      <c r="O24" s="258">
        <v>419.2</v>
      </c>
      <c r="P24" s="259">
        <v>19.2</v>
      </c>
      <c r="Q24" s="257">
        <v>7470</v>
      </c>
      <c r="R24" s="258">
        <v>378</v>
      </c>
      <c r="S24" s="259">
        <v>19.8</v>
      </c>
      <c r="T24" s="257">
        <v>15534</v>
      </c>
      <c r="U24" s="258">
        <v>797.2</v>
      </c>
      <c r="V24" s="259">
        <v>19.5</v>
      </c>
      <c r="W24" s="260">
        <v>0.52584044154540799</v>
      </c>
    </row>
    <row r="25" spans="1:23" x14ac:dyDescent="0.25">
      <c r="A25" s="256" t="s">
        <v>983</v>
      </c>
      <c r="B25" s="257"/>
      <c r="C25" s="258"/>
      <c r="D25" s="259"/>
      <c r="E25" s="257">
        <v>273</v>
      </c>
      <c r="F25" s="258">
        <v>29</v>
      </c>
      <c r="G25" s="259">
        <v>9.4</v>
      </c>
      <c r="H25" s="257">
        <v>273</v>
      </c>
      <c r="I25" s="258">
        <v>29</v>
      </c>
      <c r="J25" s="259">
        <v>9.4</v>
      </c>
      <c r="K25" s="260">
        <v>0</v>
      </c>
      <c r="M25" s="256" t="s">
        <v>983</v>
      </c>
      <c r="N25" s="257"/>
      <c r="O25" s="258"/>
      <c r="P25" s="259"/>
      <c r="Q25" s="257">
        <v>273</v>
      </c>
      <c r="R25" s="258">
        <v>29</v>
      </c>
      <c r="S25" s="259">
        <v>9.4</v>
      </c>
      <c r="T25" s="257">
        <v>273</v>
      </c>
      <c r="U25" s="258">
        <v>29</v>
      </c>
      <c r="V25" s="259">
        <v>9.4</v>
      </c>
      <c r="W25" s="260">
        <v>0</v>
      </c>
    </row>
    <row r="26" spans="1:23" x14ac:dyDescent="0.25">
      <c r="A26" s="256" t="s">
        <v>984</v>
      </c>
      <c r="B26" s="257">
        <v>252</v>
      </c>
      <c r="C26" s="258">
        <v>12</v>
      </c>
      <c r="D26" s="259">
        <v>21</v>
      </c>
      <c r="E26" s="257">
        <v>146</v>
      </c>
      <c r="F26" s="258">
        <v>18</v>
      </c>
      <c r="G26" s="259">
        <v>8.1</v>
      </c>
      <c r="H26" s="257">
        <v>398</v>
      </c>
      <c r="I26" s="258">
        <v>30</v>
      </c>
      <c r="J26" s="259">
        <v>13.3</v>
      </c>
      <c r="K26" s="260">
        <v>0.4</v>
      </c>
      <c r="M26" s="256" t="s">
        <v>984</v>
      </c>
      <c r="N26" s="257">
        <v>285</v>
      </c>
      <c r="O26" s="258">
        <v>15</v>
      </c>
      <c r="P26" s="259">
        <v>19</v>
      </c>
      <c r="Q26" s="257">
        <v>188</v>
      </c>
      <c r="R26" s="258">
        <v>21</v>
      </c>
      <c r="S26" s="259">
        <v>9</v>
      </c>
      <c r="T26" s="257">
        <v>473</v>
      </c>
      <c r="U26" s="258">
        <v>36</v>
      </c>
      <c r="V26" s="259">
        <v>13.1</v>
      </c>
      <c r="W26" s="260">
        <v>0.41666666666666602</v>
      </c>
    </row>
    <row r="27" spans="1:23" x14ac:dyDescent="0.25">
      <c r="A27" s="256" t="s">
        <v>985</v>
      </c>
      <c r="B27" s="257">
        <v>3354</v>
      </c>
      <c r="C27" s="258">
        <v>147</v>
      </c>
      <c r="D27" s="259">
        <v>22.8</v>
      </c>
      <c r="E27" s="257">
        <v>2640</v>
      </c>
      <c r="F27" s="258">
        <v>108</v>
      </c>
      <c r="G27" s="259">
        <v>24.4</v>
      </c>
      <c r="H27" s="257">
        <v>5994</v>
      </c>
      <c r="I27" s="258">
        <v>255</v>
      </c>
      <c r="J27" s="259">
        <v>23.5</v>
      </c>
      <c r="K27" s="260">
        <v>0.57647058823529396</v>
      </c>
      <c r="M27" s="256" t="s">
        <v>985</v>
      </c>
      <c r="N27" s="257">
        <v>4410</v>
      </c>
      <c r="O27" s="258">
        <v>201</v>
      </c>
      <c r="P27" s="259">
        <v>21.9</v>
      </c>
      <c r="Q27" s="257">
        <v>3003</v>
      </c>
      <c r="R27" s="258">
        <v>126</v>
      </c>
      <c r="S27" s="259">
        <v>23.8</v>
      </c>
      <c r="T27" s="257">
        <v>7413</v>
      </c>
      <c r="U27" s="258">
        <v>327</v>
      </c>
      <c r="V27" s="259">
        <v>22.7</v>
      </c>
      <c r="W27" s="260">
        <v>0.61467889908256801</v>
      </c>
    </row>
    <row r="28" spans="1:23" x14ac:dyDescent="0.25">
      <c r="A28" s="256" t="s">
        <v>986</v>
      </c>
      <c r="B28" s="257">
        <v>2192</v>
      </c>
      <c r="C28" s="258">
        <v>141.6</v>
      </c>
      <c r="D28" s="259">
        <v>15.5</v>
      </c>
      <c r="E28" s="257">
        <v>1393</v>
      </c>
      <c r="F28" s="258">
        <v>101.8</v>
      </c>
      <c r="G28" s="259">
        <v>13.7</v>
      </c>
      <c r="H28" s="257">
        <v>3585</v>
      </c>
      <c r="I28" s="258">
        <v>243.39999999999901</v>
      </c>
      <c r="J28" s="259">
        <v>14.7</v>
      </c>
      <c r="K28" s="260">
        <v>0.58175842235004105</v>
      </c>
      <c r="M28" s="256" t="s">
        <v>986</v>
      </c>
      <c r="N28" s="257">
        <v>2822</v>
      </c>
      <c r="O28" s="258">
        <v>180.6</v>
      </c>
      <c r="P28" s="259">
        <v>15.6</v>
      </c>
      <c r="Q28" s="257">
        <v>1668</v>
      </c>
      <c r="R28" s="258">
        <v>123.4</v>
      </c>
      <c r="S28" s="259">
        <v>13.5</v>
      </c>
      <c r="T28" s="257">
        <v>4490</v>
      </c>
      <c r="U28" s="258">
        <v>304</v>
      </c>
      <c r="V28" s="259">
        <v>14.8</v>
      </c>
      <c r="W28" s="260">
        <v>0.59407894736842104</v>
      </c>
    </row>
    <row r="29" spans="1:23" x14ac:dyDescent="0.25">
      <c r="A29" s="256" t="s">
        <v>987</v>
      </c>
      <c r="B29" s="257">
        <v>2580</v>
      </c>
      <c r="C29" s="258">
        <v>198</v>
      </c>
      <c r="D29" s="259">
        <v>13</v>
      </c>
      <c r="E29" s="257">
        <v>54</v>
      </c>
      <c r="F29" s="258">
        <v>6</v>
      </c>
      <c r="G29" s="259">
        <v>9</v>
      </c>
      <c r="H29" s="257">
        <v>2634</v>
      </c>
      <c r="I29" s="258">
        <v>204</v>
      </c>
      <c r="J29" s="259">
        <v>12.9</v>
      </c>
      <c r="K29" s="260">
        <v>0.97058823529411697</v>
      </c>
      <c r="M29" s="256" t="s">
        <v>987</v>
      </c>
      <c r="N29" s="257">
        <v>3414</v>
      </c>
      <c r="O29" s="258">
        <v>258</v>
      </c>
      <c r="P29" s="259">
        <v>13.2</v>
      </c>
      <c r="Q29" s="257">
        <v>162</v>
      </c>
      <c r="R29" s="258">
        <v>12</v>
      </c>
      <c r="S29" s="259">
        <v>13.5</v>
      </c>
      <c r="T29" s="257">
        <v>3576</v>
      </c>
      <c r="U29" s="258">
        <v>270</v>
      </c>
      <c r="V29" s="259">
        <v>13.2</v>
      </c>
      <c r="W29" s="260">
        <v>0.95555555555555505</v>
      </c>
    </row>
    <row r="30" spans="1:23" x14ac:dyDescent="0.25">
      <c r="A30" s="256" t="s">
        <v>988</v>
      </c>
      <c r="B30" s="257">
        <v>2595</v>
      </c>
      <c r="C30" s="258">
        <v>208.73</v>
      </c>
      <c r="D30" s="259">
        <v>12.4</v>
      </c>
      <c r="E30" s="257">
        <v>190</v>
      </c>
      <c r="F30" s="258">
        <v>11.27</v>
      </c>
      <c r="G30" s="259">
        <v>16.899999999999999</v>
      </c>
      <c r="H30" s="257">
        <v>2785</v>
      </c>
      <c r="I30" s="258">
        <v>220</v>
      </c>
      <c r="J30" s="259">
        <v>12.7</v>
      </c>
      <c r="K30" s="260">
        <v>0.94877272727272699</v>
      </c>
      <c r="M30" s="256" t="s">
        <v>988</v>
      </c>
      <c r="N30" s="257">
        <v>2840</v>
      </c>
      <c r="O30" s="258">
        <v>233.73</v>
      </c>
      <c r="P30" s="259">
        <v>12.2</v>
      </c>
      <c r="Q30" s="257">
        <v>350</v>
      </c>
      <c r="R30" s="258">
        <v>26.27</v>
      </c>
      <c r="S30" s="259">
        <v>13.3</v>
      </c>
      <c r="T30" s="257">
        <v>3190</v>
      </c>
      <c r="U30" s="258">
        <v>260</v>
      </c>
      <c r="V30" s="259">
        <v>12.3</v>
      </c>
      <c r="W30" s="260">
        <v>0.89896153846153803</v>
      </c>
    </row>
    <row r="31" spans="1:23" x14ac:dyDescent="0.25">
      <c r="A31" s="256" t="s">
        <v>989</v>
      </c>
      <c r="B31" s="257">
        <v>1555</v>
      </c>
      <c r="C31" s="258">
        <v>120</v>
      </c>
      <c r="D31" s="259">
        <v>13</v>
      </c>
      <c r="E31" s="257"/>
      <c r="F31" s="258"/>
      <c r="G31" s="259"/>
      <c r="H31" s="257">
        <v>1555</v>
      </c>
      <c r="I31" s="258">
        <v>120</v>
      </c>
      <c r="J31" s="259">
        <v>13</v>
      </c>
      <c r="K31" s="260">
        <v>1</v>
      </c>
      <c r="M31" s="256" t="s">
        <v>989</v>
      </c>
      <c r="N31" s="257">
        <v>1850</v>
      </c>
      <c r="O31" s="258">
        <v>145</v>
      </c>
      <c r="P31" s="259">
        <v>12.8</v>
      </c>
      <c r="Q31" s="257">
        <v>50</v>
      </c>
      <c r="R31" s="258">
        <v>5</v>
      </c>
      <c r="S31" s="259">
        <v>10</v>
      </c>
      <c r="T31" s="257">
        <v>1900</v>
      </c>
      <c r="U31" s="258">
        <v>150</v>
      </c>
      <c r="V31" s="259">
        <v>12.7</v>
      </c>
      <c r="W31" s="260">
        <v>0.96666666666666601</v>
      </c>
    </row>
    <row r="32" spans="1:23" x14ac:dyDescent="0.25">
      <c r="A32" s="256" t="s">
        <v>990</v>
      </c>
      <c r="B32" s="257">
        <v>2525</v>
      </c>
      <c r="C32" s="258">
        <v>210</v>
      </c>
      <c r="D32" s="259">
        <v>12</v>
      </c>
      <c r="E32" s="257">
        <v>115</v>
      </c>
      <c r="F32" s="258">
        <v>10</v>
      </c>
      <c r="G32" s="259">
        <v>11.5</v>
      </c>
      <c r="H32" s="257">
        <v>2640</v>
      </c>
      <c r="I32" s="258">
        <v>220</v>
      </c>
      <c r="J32" s="259">
        <v>12</v>
      </c>
      <c r="K32" s="260">
        <v>0.95454545454545403</v>
      </c>
      <c r="M32" s="256" t="s">
        <v>990</v>
      </c>
      <c r="N32" s="257">
        <v>2780</v>
      </c>
      <c r="O32" s="258">
        <v>235</v>
      </c>
      <c r="P32" s="259">
        <v>11.8</v>
      </c>
      <c r="Q32" s="257">
        <v>205</v>
      </c>
      <c r="R32" s="258">
        <v>15</v>
      </c>
      <c r="S32" s="259">
        <v>13.7</v>
      </c>
      <c r="T32" s="257">
        <v>2985</v>
      </c>
      <c r="U32" s="258">
        <v>250</v>
      </c>
      <c r="V32" s="259">
        <v>11.9</v>
      </c>
      <c r="W32" s="260">
        <v>0.94</v>
      </c>
    </row>
    <row r="33" spans="1:23" x14ac:dyDescent="0.25">
      <c r="A33" s="256" t="s">
        <v>991</v>
      </c>
      <c r="B33" s="257">
        <v>318</v>
      </c>
      <c r="C33" s="258">
        <v>29.55</v>
      </c>
      <c r="D33" s="259">
        <v>10.8</v>
      </c>
      <c r="E33" s="257"/>
      <c r="F33" s="258"/>
      <c r="G33" s="259"/>
      <c r="H33" s="257">
        <v>318</v>
      </c>
      <c r="I33" s="258">
        <v>29.55</v>
      </c>
      <c r="J33" s="259">
        <v>10.8</v>
      </c>
      <c r="K33" s="260">
        <v>1</v>
      </c>
      <c r="M33" s="256" t="s">
        <v>991</v>
      </c>
      <c r="N33" s="257">
        <v>351</v>
      </c>
      <c r="O33" s="258">
        <v>35.549999999999997</v>
      </c>
      <c r="P33" s="259">
        <v>9.9</v>
      </c>
      <c r="Q33" s="257"/>
      <c r="R33" s="258"/>
      <c r="S33" s="259"/>
      <c r="T33" s="257">
        <v>351</v>
      </c>
      <c r="U33" s="258">
        <v>35.549999999999997</v>
      </c>
      <c r="V33" s="259">
        <v>9.9</v>
      </c>
      <c r="W33" s="260">
        <v>1</v>
      </c>
    </row>
    <row r="34" spans="1:23" x14ac:dyDescent="0.25">
      <c r="A34" s="256" t="s">
        <v>992</v>
      </c>
      <c r="B34" s="257">
        <v>555</v>
      </c>
      <c r="C34" s="258">
        <v>51.75</v>
      </c>
      <c r="D34" s="259">
        <v>10.7</v>
      </c>
      <c r="E34" s="257">
        <v>209</v>
      </c>
      <c r="F34" s="258">
        <v>24</v>
      </c>
      <c r="G34" s="259">
        <v>8.6999999999999993</v>
      </c>
      <c r="H34" s="257">
        <v>764</v>
      </c>
      <c r="I34" s="258">
        <v>75.75</v>
      </c>
      <c r="J34" s="259">
        <v>10.1</v>
      </c>
      <c r="K34" s="260">
        <v>0.683168316831683</v>
      </c>
      <c r="M34" s="256" t="s">
        <v>992</v>
      </c>
      <c r="N34" s="257">
        <v>555</v>
      </c>
      <c r="O34" s="258">
        <v>51.75</v>
      </c>
      <c r="P34" s="259">
        <v>10.7</v>
      </c>
      <c r="Q34" s="257">
        <v>209</v>
      </c>
      <c r="R34" s="258">
        <v>24</v>
      </c>
      <c r="S34" s="259">
        <v>8.6999999999999993</v>
      </c>
      <c r="T34" s="257">
        <v>764</v>
      </c>
      <c r="U34" s="258">
        <v>75.75</v>
      </c>
      <c r="V34" s="259">
        <v>10.1</v>
      </c>
      <c r="W34" s="260">
        <v>0.683168316831683</v>
      </c>
    </row>
    <row r="35" spans="1:23" x14ac:dyDescent="0.25">
      <c r="A35" s="256" t="s">
        <v>993</v>
      </c>
      <c r="B35" s="257">
        <v>2219</v>
      </c>
      <c r="C35" s="258">
        <v>161</v>
      </c>
      <c r="D35" s="259">
        <v>13.8</v>
      </c>
      <c r="E35" s="257">
        <v>315</v>
      </c>
      <c r="F35" s="258">
        <v>19</v>
      </c>
      <c r="G35" s="259">
        <v>16.600000000000001</v>
      </c>
      <c r="H35" s="257">
        <v>2534</v>
      </c>
      <c r="I35" s="258">
        <v>180</v>
      </c>
      <c r="J35" s="259">
        <v>14.1</v>
      </c>
      <c r="K35" s="260">
        <v>0.89444444444444404</v>
      </c>
      <c r="M35" s="256" t="s">
        <v>993</v>
      </c>
      <c r="N35" s="257">
        <v>2773</v>
      </c>
      <c r="O35" s="258">
        <v>205.5</v>
      </c>
      <c r="P35" s="259">
        <v>13.5</v>
      </c>
      <c r="Q35" s="257">
        <v>345</v>
      </c>
      <c r="R35" s="258">
        <v>26</v>
      </c>
      <c r="S35" s="259">
        <v>13.3</v>
      </c>
      <c r="T35" s="257">
        <v>3118</v>
      </c>
      <c r="U35" s="258">
        <v>231.5</v>
      </c>
      <c r="V35" s="259">
        <v>13.5</v>
      </c>
      <c r="W35" s="260">
        <v>0.88768898488120895</v>
      </c>
    </row>
    <row r="36" spans="1:23" x14ac:dyDescent="0.25">
      <c r="A36" s="256" t="s">
        <v>994</v>
      </c>
      <c r="B36" s="257">
        <v>29543</v>
      </c>
      <c r="C36" s="258">
        <v>1451.8</v>
      </c>
      <c r="D36" s="259">
        <v>20.3</v>
      </c>
      <c r="E36" s="257">
        <v>9365</v>
      </c>
      <c r="F36" s="258">
        <v>479</v>
      </c>
      <c r="G36" s="259">
        <v>19.600000000000001</v>
      </c>
      <c r="H36" s="257">
        <v>38908</v>
      </c>
      <c r="I36" s="258">
        <v>1930.8</v>
      </c>
      <c r="J36" s="259">
        <v>20.2</v>
      </c>
      <c r="K36" s="260">
        <v>0.75191630412264299</v>
      </c>
      <c r="M36" s="256" t="s">
        <v>994</v>
      </c>
      <c r="N36" s="257">
        <v>32871</v>
      </c>
      <c r="O36" s="258">
        <v>1649.8</v>
      </c>
      <c r="P36" s="259">
        <v>19.899999999999999</v>
      </c>
      <c r="Q36" s="257">
        <v>10065</v>
      </c>
      <c r="R36" s="258">
        <v>519</v>
      </c>
      <c r="S36" s="259">
        <v>19.399999999999999</v>
      </c>
      <c r="T36" s="257">
        <v>42936</v>
      </c>
      <c r="U36" s="258">
        <v>2168.8000000000002</v>
      </c>
      <c r="V36" s="259">
        <v>19.8</v>
      </c>
      <c r="W36" s="260">
        <v>0.76069715971966001</v>
      </c>
    </row>
    <row r="37" spans="1:23" x14ac:dyDescent="0.25">
      <c r="A37" s="256" t="s">
        <v>995</v>
      </c>
      <c r="B37" s="257">
        <v>399</v>
      </c>
      <c r="C37" s="258">
        <v>21</v>
      </c>
      <c r="D37" s="259">
        <v>19</v>
      </c>
      <c r="E37" s="257">
        <v>732</v>
      </c>
      <c r="F37" s="258">
        <v>38.5</v>
      </c>
      <c r="G37" s="259">
        <v>19</v>
      </c>
      <c r="H37" s="257">
        <v>1131</v>
      </c>
      <c r="I37" s="258">
        <v>59.5</v>
      </c>
      <c r="J37" s="259">
        <v>19</v>
      </c>
      <c r="K37" s="260">
        <v>0.35294117647058798</v>
      </c>
      <c r="M37" s="256" t="s">
        <v>995</v>
      </c>
      <c r="N37" s="257">
        <v>399</v>
      </c>
      <c r="O37" s="258">
        <v>21</v>
      </c>
      <c r="P37" s="259">
        <v>19</v>
      </c>
      <c r="Q37" s="257">
        <v>867</v>
      </c>
      <c r="R37" s="258">
        <v>47.5</v>
      </c>
      <c r="S37" s="259">
        <v>18.3</v>
      </c>
      <c r="T37" s="257">
        <v>1266</v>
      </c>
      <c r="U37" s="258">
        <v>68.5</v>
      </c>
      <c r="V37" s="259">
        <v>18.5</v>
      </c>
      <c r="W37" s="260">
        <v>0.306569343065693</v>
      </c>
    </row>
    <row r="38" spans="1:23" x14ac:dyDescent="0.25">
      <c r="A38" s="256" t="s">
        <v>996</v>
      </c>
      <c r="B38" s="257">
        <v>258</v>
      </c>
      <c r="C38" s="258">
        <v>12.5</v>
      </c>
      <c r="D38" s="259">
        <v>20.6</v>
      </c>
      <c r="E38" s="257">
        <v>105</v>
      </c>
      <c r="F38" s="258">
        <v>18</v>
      </c>
      <c r="G38" s="259">
        <v>5.8</v>
      </c>
      <c r="H38" s="257">
        <v>363</v>
      </c>
      <c r="I38" s="258">
        <v>30.5</v>
      </c>
      <c r="J38" s="259">
        <v>11.9</v>
      </c>
      <c r="K38" s="260">
        <v>0.40983606557377</v>
      </c>
      <c r="M38" s="256" t="s">
        <v>996</v>
      </c>
      <c r="N38" s="257">
        <v>258</v>
      </c>
      <c r="O38" s="258">
        <v>12.5</v>
      </c>
      <c r="P38" s="259">
        <v>20.6</v>
      </c>
      <c r="Q38" s="257">
        <v>105</v>
      </c>
      <c r="R38" s="258">
        <v>18</v>
      </c>
      <c r="S38" s="259">
        <v>5.8</v>
      </c>
      <c r="T38" s="257">
        <v>363</v>
      </c>
      <c r="U38" s="258">
        <v>30.5</v>
      </c>
      <c r="V38" s="259">
        <v>11.9</v>
      </c>
      <c r="W38" s="260">
        <v>0.40983606557377</v>
      </c>
    </row>
    <row r="39" spans="1:23" x14ac:dyDescent="0.25">
      <c r="A39" s="256" t="s">
        <v>997</v>
      </c>
      <c r="B39" s="257">
        <v>495</v>
      </c>
      <c r="C39" s="258">
        <v>30</v>
      </c>
      <c r="D39" s="259">
        <v>16.5</v>
      </c>
      <c r="E39" s="257">
        <v>819</v>
      </c>
      <c r="F39" s="258">
        <v>45</v>
      </c>
      <c r="G39" s="259">
        <v>18.2</v>
      </c>
      <c r="H39" s="257">
        <v>1314</v>
      </c>
      <c r="I39" s="258">
        <v>75</v>
      </c>
      <c r="J39" s="259">
        <v>17.5</v>
      </c>
      <c r="K39" s="260">
        <v>0.4</v>
      </c>
      <c r="M39" s="256" t="s">
        <v>997</v>
      </c>
      <c r="N39" s="257">
        <v>600</v>
      </c>
      <c r="O39" s="258">
        <v>36</v>
      </c>
      <c r="P39" s="259">
        <v>16.7</v>
      </c>
      <c r="Q39" s="257">
        <v>906</v>
      </c>
      <c r="R39" s="258">
        <v>51</v>
      </c>
      <c r="S39" s="259">
        <v>17.8</v>
      </c>
      <c r="T39" s="257">
        <v>1506</v>
      </c>
      <c r="U39" s="258">
        <v>87</v>
      </c>
      <c r="V39" s="259">
        <v>17.3</v>
      </c>
      <c r="W39" s="260">
        <v>0.41379310344827502</v>
      </c>
    </row>
    <row r="40" spans="1:23" x14ac:dyDescent="0.25">
      <c r="A40" s="256" t="s">
        <v>998</v>
      </c>
      <c r="B40" s="257">
        <v>2737</v>
      </c>
      <c r="C40" s="258">
        <v>201.25</v>
      </c>
      <c r="D40" s="259">
        <v>13.6</v>
      </c>
      <c r="E40" s="257">
        <v>1773</v>
      </c>
      <c r="F40" s="258">
        <v>136.5</v>
      </c>
      <c r="G40" s="259">
        <v>13</v>
      </c>
      <c r="H40" s="257">
        <v>4510</v>
      </c>
      <c r="I40" s="258">
        <v>337.75</v>
      </c>
      <c r="J40" s="259">
        <v>13.4</v>
      </c>
      <c r="K40" s="260">
        <v>0.59585492227979198</v>
      </c>
      <c r="M40" s="256" t="s">
        <v>998</v>
      </c>
      <c r="N40" s="257">
        <v>3169</v>
      </c>
      <c r="O40" s="258">
        <v>246.25</v>
      </c>
      <c r="P40" s="259">
        <v>12.9</v>
      </c>
      <c r="Q40" s="257">
        <v>1940</v>
      </c>
      <c r="R40" s="258">
        <v>155</v>
      </c>
      <c r="S40" s="259">
        <v>12.5</v>
      </c>
      <c r="T40" s="257">
        <v>5109</v>
      </c>
      <c r="U40" s="258">
        <v>401.25</v>
      </c>
      <c r="V40" s="259">
        <v>12.7</v>
      </c>
      <c r="W40" s="260">
        <v>0.613707165109034</v>
      </c>
    </row>
    <row r="41" spans="1:23" x14ac:dyDescent="0.25">
      <c r="A41" s="256" t="s">
        <v>999</v>
      </c>
      <c r="B41" s="257">
        <v>747</v>
      </c>
      <c r="C41" s="258">
        <v>60.5</v>
      </c>
      <c r="D41" s="259">
        <v>12.3</v>
      </c>
      <c r="E41" s="257">
        <v>597</v>
      </c>
      <c r="F41" s="258">
        <v>48</v>
      </c>
      <c r="G41" s="259">
        <v>12.4</v>
      </c>
      <c r="H41" s="257">
        <v>1344</v>
      </c>
      <c r="I41" s="258">
        <v>108.5</v>
      </c>
      <c r="J41" s="259">
        <v>12.4</v>
      </c>
      <c r="K41" s="260">
        <v>0.55760368663594395</v>
      </c>
      <c r="M41" s="256" t="s">
        <v>999</v>
      </c>
      <c r="N41" s="257">
        <v>970</v>
      </c>
      <c r="O41" s="258">
        <v>81.5</v>
      </c>
      <c r="P41" s="259">
        <v>11.9</v>
      </c>
      <c r="Q41" s="257">
        <v>648</v>
      </c>
      <c r="R41" s="258">
        <v>51</v>
      </c>
      <c r="S41" s="259">
        <v>12.7</v>
      </c>
      <c r="T41" s="257">
        <v>1618</v>
      </c>
      <c r="U41" s="258">
        <v>132.5</v>
      </c>
      <c r="V41" s="259">
        <v>12.2</v>
      </c>
      <c r="W41" s="260">
        <v>0.61509433962264104</v>
      </c>
    </row>
    <row r="42" spans="1:23" x14ac:dyDescent="0.25">
      <c r="A42" s="256" t="s">
        <v>1000</v>
      </c>
      <c r="B42" s="257">
        <v>284</v>
      </c>
      <c r="C42" s="258">
        <v>21</v>
      </c>
      <c r="D42" s="259">
        <v>13.5</v>
      </c>
      <c r="E42" s="257">
        <v>564</v>
      </c>
      <c r="F42" s="258">
        <v>36.75</v>
      </c>
      <c r="G42" s="259">
        <v>15.3</v>
      </c>
      <c r="H42" s="257">
        <v>848</v>
      </c>
      <c r="I42" s="258">
        <v>57.75</v>
      </c>
      <c r="J42" s="259">
        <v>14.7</v>
      </c>
      <c r="K42" s="260">
        <v>0.36363636363636298</v>
      </c>
      <c r="M42" s="256" t="s">
        <v>1000</v>
      </c>
      <c r="N42" s="257">
        <v>352</v>
      </c>
      <c r="O42" s="258">
        <v>26.25</v>
      </c>
      <c r="P42" s="259">
        <v>13.4</v>
      </c>
      <c r="Q42" s="257">
        <v>564</v>
      </c>
      <c r="R42" s="258">
        <v>36.75</v>
      </c>
      <c r="S42" s="259">
        <v>15.3</v>
      </c>
      <c r="T42" s="257">
        <v>916</v>
      </c>
      <c r="U42" s="258">
        <v>63</v>
      </c>
      <c r="V42" s="259">
        <v>14.5</v>
      </c>
      <c r="W42" s="260">
        <v>0.41666666666666602</v>
      </c>
    </row>
    <row r="43" spans="1:23" x14ac:dyDescent="0.25">
      <c r="A43" s="256" t="s">
        <v>1001</v>
      </c>
      <c r="B43" s="257">
        <v>126</v>
      </c>
      <c r="C43" s="258">
        <v>9</v>
      </c>
      <c r="D43" s="259">
        <v>14</v>
      </c>
      <c r="E43" s="257"/>
      <c r="F43" s="258"/>
      <c r="G43" s="259"/>
      <c r="H43" s="257">
        <v>126</v>
      </c>
      <c r="I43" s="258">
        <v>9</v>
      </c>
      <c r="J43" s="259">
        <v>14</v>
      </c>
      <c r="K43" s="260">
        <v>1</v>
      </c>
      <c r="M43" s="256" t="s">
        <v>1001</v>
      </c>
      <c r="N43" s="257">
        <v>126</v>
      </c>
      <c r="O43" s="258">
        <v>9</v>
      </c>
      <c r="P43" s="259">
        <v>14</v>
      </c>
      <c r="Q43" s="257"/>
      <c r="R43" s="258"/>
      <c r="S43" s="259"/>
      <c r="T43" s="257">
        <v>126</v>
      </c>
      <c r="U43" s="258">
        <v>9</v>
      </c>
      <c r="V43" s="259">
        <v>14</v>
      </c>
      <c r="W43" s="260">
        <v>1</v>
      </c>
    </row>
    <row r="44" spans="1:23" x14ac:dyDescent="0.25">
      <c r="A44" s="256" t="s">
        <v>1002</v>
      </c>
      <c r="B44" s="257">
        <v>285</v>
      </c>
      <c r="C44" s="258">
        <v>12</v>
      </c>
      <c r="D44" s="259">
        <v>23.8</v>
      </c>
      <c r="E44" s="257">
        <v>141</v>
      </c>
      <c r="F44" s="258">
        <v>6</v>
      </c>
      <c r="G44" s="259">
        <v>23.5</v>
      </c>
      <c r="H44" s="257">
        <v>426</v>
      </c>
      <c r="I44" s="258">
        <v>18</v>
      </c>
      <c r="J44" s="259">
        <v>23.7</v>
      </c>
      <c r="K44" s="260">
        <v>0.66666666666666596</v>
      </c>
      <c r="M44" s="256" t="s">
        <v>1002</v>
      </c>
      <c r="N44" s="257">
        <v>285</v>
      </c>
      <c r="O44" s="258">
        <v>12</v>
      </c>
      <c r="P44" s="259">
        <v>23.8</v>
      </c>
      <c r="Q44" s="257">
        <v>141</v>
      </c>
      <c r="R44" s="258">
        <v>6</v>
      </c>
      <c r="S44" s="259">
        <v>23.5</v>
      </c>
      <c r="T44" s="257">
        <v>426</v>
      </c>
      <c r="U44" s="258">
        <v>18</v>
      </c>
      <c r="V44" s="259">
        <v>23.7</v>
      </c>
      <c r="W44" s="260">
        <v>0.66666666666666596</v>
      </c>
    </row>
    <row r="45" spans="1:23" x14ac:dyDescent="0.25">
      <c r="A45" s="256" t="s">
        <v>1003</v>
      </c>
      <c r="B45" s="257">
        <v>186</v>
      </c>
      <c r="C45" s="258">
        <v>9</v>
      </c>
      <c r="D45" s="259">
        <v>20.7</v>
      </c>
      <c r="E45" s="257">
        <v>132</v>
      </c>
      <c r="F45" s="258">
        <v>6</v>
      </c>
      <c r="G45" s="259">
        <v>22</v>
      </c>
      <c r="H45" s="257">
        <v>318</v>
      </c>
      <c r="I45" s="258">
        <v>15</v>
      </c>
      <c r="J45" s="259">
        <v>21.2</v>
      </c>
      <c r="K45" s="260">
        <v>0.6</v>
      </c>
      <c r="M45" s="256" t="s">
        <v>1003</v>
      </c>
      <c r="N45" s="257">
        <v>186</v>
      </c>
      <c r="O45" s="258">
        <v>9</v>
      </c>
      <c r="P45" s="259">
        <v>20.7</v>
      </c>
      <c r="Q45" s="257">
        <v>132</v>
      </c>
      <c r="R45" s="258">
        <v>6</v>
      </c>
      <c r="S45" s="259">
        <v>22</v>
      </c>
      <c r="T45" s="257">
        <v>318</v>
      </c>
      <c r="U45" s="258">
        <v>15</v>
      </c>
      <c r="V45" s="259">
        <v>21.2</v>
      </c>
      <c r="W45" s="260">
        <v>0.6</v>
      </c>
    </row>
    <row r="46" spans="1:23" x14ac:dyDescent="0.25">
      <c r="A46" s="256" t="s">
        <v>1004</v>
      </c>
      <c r="B46" s="257">
        <v>1430</v>
      </c>
      <c r="C46" s="258">
        <v>66.5</v>
      </c>
      <c r="D46" s="259">
        <v>21.5</v>
      </c>
      <c r="E46" s="257">
        <v>998</v>
      </c>
      <c r="F46" s="258">
        <v>47</v>
      </c>
      <c r="G46" s="259">
        <v>21.2</v>
      </c>
      <c r="H46" s="257">
        <v>2428</v>
      </c>
      <c r="I46" s="258">
        <v>113.5</v>
      </c>
      <c r="J46" s="259">
        <v>21.4</v>
      </c>
      <c r="K46" s="260">
        <v>0.58590308370043997</v>
      </c>
      <c r="M46" s="256" t="s">
        <v>1004</v>
      </c>
      <c r="N46" s="257">
        <v>1753</v>
      </c>
      <c r="O46" s="258">
        <v>85.5</v>
      </c>
      <c r="P46" s="259">
        <v>20.5</v>
      </c>
      <c r="Q46" s="257">
        <v>1014</v>
      </c>
      <c r="R46" s="258">
        <v>51.5</v>
      </c>
      <c r="S46" s="259">
        <v>19.7</v>
      </c>
      <c r="T46" s="257">
        <v>2767</v>
      </c>
      <c r="U46" s="258">
        <v>137</v>
      </c>
      <c r="V46" s="259">
        <v>20.2</v>
      </c>
      <c r="W46" s="260">
        <v>0.62408759124087498</v>
      </c>
    </row>
    <row r="47" spans="1:23" x14ac:dyDescent="0.25">
      <c r="A47" s="256" t="s">
        <v>1005</v>
      </c>
      <c r="B47" s="257">
        <v>5854</v>
      </c>
      <c r="C47" s="258">
        <v>291</v>
      </c>
      <c r="D47" s="259">
        <v>20.100000000000001</v>
      </c>
      <c r="E47" s="257">
        <v>1311</v>
      </c>
      <c r="F47" s="258">
        <v>75</v>
      </c>
      <c r="G47" s="259">
        <v>17.5</v>
      </c>
      <c r="H47" s="257">
        <v>7165</v>
      </c>
      <c r="I47" s="258">
        <v>366</v>
      </c>
      <c r="J47" s="259">
        <v>19.600000000000001</v>
      </c>
      <c r="K47" s="260">
        <v>0.79508196721311397</v>
      </c>
      <c r="M47" s="256" t="s">
        <v>1005</v>
      </c>
      <c r="N47" s="257">
        <v>7024</v>
      </c>
      <c r="O47" s="258">
        <v>354</v>
      </c>
      <c r="P47" s="259">
        <v>19.8</v>
      </c>
      <c r="Q47" s="257">
        <v>1617</v>
      </c>
      <c r="R47" s="258">
        <v>93</v>
      </c>
      <c r="S47" s="259">
        <v>17.399999999999999</v>
      </c>
      <c r="T47" s="257">
        <v>8641</v>
      </c>
      <c r="U47" s="258">
        <v>447</v>
      </c>
      <c r="V47" s="259">
        <v>19.3</v>
      </c>
      <c r="W47" s="260">
        <v>0.79194630872483196</v>
      </c>
    </row>
    <row r="48" spans="1:23" x14ac:dyDescent="0.25">
      <c r="A48" s="256" t="s">
        <v>1006</v>
      </c>
      <c r="B48" s="257">
        <v>4504</v>
      </c>
      <c r="C48" s="258">
        <v>270.8</v>
      </c>
      <c r="D48" s="259">
        <v>16.600000000000001</v>
      </c>
      <c r="E48" s="257">
        <v>2725</v>
      </c>
      <c r="F48" s="258">
        <v>156</v>
      </c>
      <c r="G48" s="259">
        <v>17.5</v>
      </c>
      <c r="H48" s="257">
        <v>7229</v>
      </c>
      <c r="I48" s="258">
        <v>426.8</v>
      </c>
      <c r="J48" s="259">
        <v>16.899999999999999</v>
      </c>
      <c r="K48" s="260">
        <v>0.634489222118088</v>
      </c>
      <c r="M48" s="256" t="s">
        <v>1006</v>
      </c>
      <c r="N48" s="257">
        <v>5568</v>
      </c>
      <c r="O48" s="258">
        <v>338.55</v>
      </c>
      <c r="P48" s="259">
        <v>16.399999999999999</v>
      </c>
      <c r="Q48" s="257">
        <v>3403</v>
      </c>
      <c r="R48" s="258">
        <v>189</v>
      </c>
      <c r="S48" s="259">
        <v>18</v>
      </c>
      <c r="T48" s="257">
        <v>8971</v>
      </c>
      <c r="U48" s="258">
        <v>527.54999999999995</v>
      </c>
      <c r="V48" s="259">
        <v>17</v>
      </c>
      <c r="W48" s="260">
        <v>0.64174011941996001</v>
      </c>
    </row>
    <row r="49" spans="1:23" x14ac:dyDescent="0.25">
      <c r="A49" s="256" t="s">
        <v>1007</v>
      </c>
      <c r="B49" s="257">
        <v>666</v>
      </c>
      <c r="C49" s="258">
        <v>45.5</v>
      </c>
      <c r="D49" s="259">
        <v>14.6</v>
      </c>
      <c r="E49" s="257">
        <v>528</v>
      </c>
      <c r="F49" s="258">
        <v>33</v>
      </c>
      <c r="G49" s="259">
        <v>16</v>
      </c>
      <c r="H49" s="257">
        <v>1194</v>
      </c>
      <c r="I49" s="258">
        <v>78.5</v>
      </c>
      <c r="J49" s="259">
        <v>15.2</v>
      </c>
      <c r="K49" s="260">
        <v>0.579617834394904</v>
      </c>
      <c r="M49" s="256" t="s">
        <v>1007</v>
      </c>
      <c r="N49" s="257">
        <v>674</v>
      </c>
      <c r="O49" s="258">
        <v>48.5</v>
      </c>
      <c r="P49" s="259">
        <v>13.9</v>
      </c>
      <c r="Q49" s="257">
        <v>534</v>
      </c>
      <c r="R49" s="258">
        <v>35</v>
      </c>
      <c r="S49" s="259">
        <v>15.3</v>
      </c>
      <c r="T49" s="257">
        <v>1208</v>
      </c>
      <c r="U49" s="258">
        <v>83.5</v>
      </c>
      <c r="V49" s="259">
        <v>14.5</v>
      </c>
      <c r="W49" s="260">
        <v>0.580838323353293</v>
      </c>
    </row>
    <row r="50" spans="1:23" x14ac:dyDescent="0.25">
      <c r="A50" s="256" t="s">
        <v>1008</v>
      </c>
      <c r="B50" s="257">
        <v>159</v>
      </c>
      <c r="C50" s="258">
        <v>0</v>
      </c>
      <c r="D50" s="259"/>
      <c r="E50" s="257">
        <v>159</v>
      </c>
      <c r="F50" s="258">
        <v>20.5</v>
      </c>
      <c r="G50" s="259">
        <v>7.8</v>
      </c>
      <c r="H50" s="257">
        <v>318</v>
      </c>
      <c r="I50" s="258">
        <v>20.5</v>
      </c>
      <c r="J50" s="259">
        <v>15.5</v>
      </c>
      <c r="K50" s="260">
        <v>0</v>
      </c>
      <c r="M50" s="256" t="s">
        <v>1008</v>
      </c>
      <c r="N50" s="257">
        <v>183</v>
      </c>
      <c r="O50" s="258">
        <v>0</v>
      </c>
      <c r="P50" s="259"/>
      <c r="Q50" s="257">
        <v>183</v>
      </c>
      <c r="R50" s="258">
        <v>24.5</v>
      </c>
      <c r="S50" s="259">
        <v>7.5</v>
      </c>
      <c r="T50" s="257">
        <v>366</v>
      </c>
      <c r="U50" s="258">
        <v>24.5</v>
      </c>
      <c r="V50" s="259">
        <v>14.9</v>
      </c>
      <c r="W50" s="260">
        <v>0</v>
      </c>
    </row>
    <row r="51" spans="1:23" x14ac:dyDescent="0.25">
      <c r="A51" s="256" t="s">
        <v>1009</v>
      </c>
      <c r="B51" s="257">
        <v>170</v>
      </c>
      <c r="C51" s="258">
        <v>14.2</v>
      </c>
      <c r="D51" s="259">
        <v>12</v>
      </c>
      <c r="E51" s="257">
        <v>19</v>
      </c>
      <c r="F51" s="258">
        <v>1</v>
      </c>
      <c r="G51" s="259">
        <v>19</v>
      </c>
      <c r="H51" s="257">
        <v>189</v>
      </c>
      <c r="I51" s="258">
        <v>15.2</v>
      </c>
      <c r="J51" s="259">
        <v>12.4</v>
      </c>
      <c r="K51" s="260">
        <v>0.93421052631578905</v>
      </c>
      <c r="M51" s="256" t="s">
        <v>1009</v>
      </c>
      <c r="N51" s="257">
        <v>182</v>
      </c>
      <c r="O51" s="258">
        <v>16.2</v>
      </c>
      <c r="P51" s="259">
        <v>11.2</v>
      </c>
      <c r="Q51" s="257">
        <v>19</v>
      </c>
      <c r="R51" s="258">
        <v>1</v>
      </c>
      <c r="S51" s="259">
        <v>19</v>
      </c>
      <c r="T51" s="257">
        <v>201</v>
      </c>
      <c r="U51" s="258">
        <v>17.2</v>
      </c>
      <c r="V51" s="259">
        <v>11.7</v>
      </c>
      <c r="W51" s="260">
        <v>0.94186046511627897</v>
      </c>
    </row>
    <row r="52" spans="1:23" x14ac:dyDescent="0.25">
      <c r="A52" s="256" t="s">
        <v>1010</v>
      </c>
      <c r="B52" s="257">
        <v>93</v>
      </c>
      <c r="C52" s="258">
        <v>6</v>
      </c>
      <c r="D52" s="259">
        <v>15.5</v>
      </c>
      <c r="E52" s="257"/>
      <c r="F52" s="258"/>
      <c r="G52" s="259"/>
      <c r="H52" s="257">
        <v>93</v>
      </c>
      <c r="I52" s="258">
        <v>6</v>
      </c>
      <c r="J52" s="259">
        <v>15.5</v>
      </c>
      <c r="K52" s="260">
        <v>1</v>
      </c>
      <c r="M52" s="256" t="s">
        <v>1010</v>
      </c>
      <c r="N52" s="257">
        <v>93</v>
      </c>
      <c r="O52" s="258">
        <v>6</v>
      </c>
      <c r="P52" s="259">
        <v>15.5</v>
      </c>
      <c r="Q52" s="257"/>
      <c r="R52" s="258"/>
      <c r="S52" s="259"/>
      <c r="T52" s="257">
        <v>93</v>
      </c>
      <c r="U52" s="258">
        <v>6</v>
      </c>
      <c r="V52" s="259">
        <v>15.5</v>
      </c>
      <c r="W52" s="260">
        <v>1</v>
      </c>
    </row>
    <row r="53" spans="1:23" x14ac:dyDescent="0.25">
      <c r="A53" s="256" t="s">
        <v>1011</v>
      </c>
      <c r="B53" s="257">
        <v>257</v>
      </c>
      <c r="C53" s="258">
        <v>27</v>
      </c>
      <c r="D53" s="259">
        <v>9.5</v>
      </c>
      <c r="E53" s="257">
        <v>802</v>
      </c>
      <c r="F53" s="258">
        <v>84.75</v>
      </c>
      <c r="G53" s="259">
        <v>9.5</v>
      </c>
      <c r="H53" s="257">
        <v>1059</v>
      </c>
      <c r="I53" s="258">
        <v>111.75</v>
      </c>
      <c r="J53" s="259">
        <v>9.5</v>
      </c>
      <c r="K53" s="260">
        <v>0.24161073825503299</v>
      </c>
      <c r="M53" s="256" t="s">
        <v>1011</v>
      </c>
      <c r="N53" s="257">
        <v>257</v>
      </c>
      <c r="O53" s="258">
        <v>27</v>
      </c>
      <c r="P53" s="259">
        <v>9.5</v>
      </c>
      <c r="Q53" s="257">
        <v>804</v>
      </c>
      <c r="R53" s="258">
        <v>84.75</v>
      </c>
      <c r="S53" s="259">
        <v>9.5</v>
      </c>
      <c r="T53" s="257">
        <v>1061</v>
      </c>
      <c r="U53" s="258">
        <v>111.75</v>
      </c>
      <c r="V53" s="259">
        <v>9.5</v>
      </c>
      <c r="W53" s="260">
        <v>0.24161073825503299</v>
      </c>
    </row>
    <row r="54" spans="1:23" x14ac:dyDescent="0.25">
      <c r="A54" s="256" t="s">
        <v>1012</v>
      </c>
      <c r="B54" s="257">
        <v>2422</v>
      </c>
      <c r="C54" s="258">
        <v>144</v>
      </c>
      <c r="D54" s="259">
        <v>16.8</v>
      </c>
      <c r="E54" s="257">
        <v>629</v>
      </c>
      <c r="F54" s="258">
        <v>39</v>
      </c>
      <c r="G54" s="259">
        <v>16.100000000000001</v>
      </c>
      <c r="H54" s="257">
        <v>3051</v>
      </c>
      <c r="I54" s="258">
        <v>183</v>
      </c>
      <c r="J54" s="259">
        <v>16.7</v>
      </c>
      <c r="K54" s="260">
        <v>0.786885245901639</v>
      </c>
      <c r="M54" s="256" t="s">
        <v>1012</v>
      </c>
      <c r="N54" s="257">
        <v>2542</v>
      </c>
      <c r="O54" s="258">
        <v>154</v>
      </c>
      <c r="P54" s="259">
        <v>16.5</v>
      </c>
      <c r="Q54" s="257">
        <v>629</v>
      </c>
      <c r="R54" s="258">
        <v>39</v>
      </c>
      <c r="S54" s="259">
        <v>16.100000000000001</v>
      </c>
      <c r="T54" s="257">
        <v>3171</v>
      </c>
      <c r="U54" s="258">
        <v>193</v>
      </c>
      <c r="V54" s="259">
        <v>16.399999999999999</v>
      </c>
      <c r="W54" s="260">
        <v>0.79792746113989599</v>
      </c>
    </row>
    <row r="55" spans="1:23" x14ac:dyDescent="0.25">
      <c r="A55" s="256" t="s">
        <v>1013</v>
      </c>
      <c r="B55" s="257"/>
      <c r="C55" s="258"/>
      <c r="D55" s="259"/>
      <c r="E55" s="257">
        <v>456</v>
      </c>
      <c r="F55" s="258">
        <v>24</v>
      </c>
      <c r="G55" s="259">
        <v>19</v>
      </c>
      <c r="H55" s="257">
        <v>456</v>
      </c>
      <c r="I55" s="258">
        <v>24</v>
      </c>
      <c r="J55" s="259">
        <v>19</v>
      </c>
      <c r="K55" s="260">
        <v>0</v>
      </c>
      <c r="M55" s="256" t="s">
        <v>1013</v>
      </c>
      <c r="N55" s="257"/>
      <c r="O55" s="258"/>
      <c r="P55" s="259"/>
      <c r="Q55" s="257">
        <v>591</v>
      </c>
      <c r="R55" s="258">
        <v>30</v>
      </c>
      <c r="S55" s="259">
        <v>19.7</v>
      </c>
      <c r="T55" s="257">
        <v>591</v>
      </c>
      <c r="U55" s="258">
        <v>30</v>
      </c>
      <c r="V55" s="259">
        <v>19.7</v>
      </c>
      <c r="W55" s="260">
        <v>0</v>
      </c>
    </row>
    <row r="56" spans="1:23" x14ac:dyDescent="0.25">
      <c r="A56" s="256" t="s">
        <v>1014</v>
      </c>
      <c r="B56" s="257">
        <v>210</v>
      </c>
      <c r="C56" s="258">
        <v>12</v>
      </c>
      <c r="D56" s="259">
        <v>17.5</v>
      </c>
      <c r="E56" s="257"/>
      <c r="F56" s="258"/>
      <c r="G56" s="259"/>
      <c r="H56" s="257">
        <v>210</v>
      </c>
      <c r="I56" s="258">
        <v>12</v>
      </c>
      <c r="J56" s="259">
        <v>17.5</v>
      </c>
      <c r="K56" s="260">
        <v>1</v>
      </c>
      <c r="M56" s="256" t="s">
        <v>1014</v>
      </c>
      <c r="N56" s="257">
        <v>210</v>
      </c>
      <c r="O56" s="258">
        <v>12</v>
      </c>
      <c r="P56" s="259">
        <v>17.5</v>
      </c>
      <c r="Q56" s="257"/>
      <c r="R56" s="258"/>
      <c r="S56" s="259"/>
      <c r="T56" s="257">
        <v>210</v>
      </c>
      <c r="U56" s="258">
        <v>12</v>
      </c>
      <c r="V56" s="259">
        <v>17.5</v>
      </c>
      <c r="W56" s="260">
        <v>1</v>
      </c>
    </row>
    <row r="57" spans="1:23" x14ac:dyDescent="0.25">
      <c r="A57" s="256" t="s">
        <v>1015</v>
      </c>
      <c r="B57" s="257"/>
      <c r="C57" s="258"/>
      <c r="D57" s="259"/>
      <c r="E57" s="257">
        <v>280</v>
      </c>
      <c r="F57" s="258">
        <v>16</v>
      </c>
      <c r="G57" s="259">
        <v>17.5</v>
      </c>
      <c r="H57" s="257">
        <v>280</v>
      </c>
      <c r="I57" s="258">
        <v>16</v>
      </c>
      <c r="J57" s="259">
        <v>17.5</v>
      </c>
      <c r="K57" s="260">
        <v>0</v>
      </c>
      <c r="M57" s="256" t="s">
        <v>1015</v>
      </c>
      <c r="N57" s="257"/>
      <c r="O57" s="258"/>
      <c r="P57" s="259"/>
      <c r="Q57" s="257">
        <v>280</v>
      </c>
      <c r="R57" s="258">
        <v>16</v>
      </c>
      <c r="S57" s="259">
        <v>17.5</v>
      </c>
      <c r="T57" s="257">
        <v>280</v>
      </c>
      <c r="U57" s="258">
        <v>16</v>
      </c>
      <c r="V57" s="259">
        <v>17.5</v>
      </c>
      <c r="W57" s="260">
        <v>0</v>
      </c>
    </row>
    <row r="58" spans="1:23" x14ac:dyDescent="0.25">
      <c r="A58" s="256" t="s">
        <v>1016</v>
      </c>
      <c r="B58" s="257"/>
      <c r="C58" s="258"/>
      <c r="D58" s="259"/>
      <c r="E58" s="257">
        <v>471</v>
      </c>
      <c r="F58" s="258">
        <v>27</v>
      </c>
      <c r="G58" s="259">
        <v>17.399999999999999</v>
      </c>
      <c r="H58" s="257">
        <v>471</v>
      </c>
      <c r="I58" s="258">
        <v>27</v>
      </c>
      <c r="J58" s="259">
        <v>17.399999999999999</v>
      </c>
      <c r="K58" s="260">
        <v>0</v>
      </c>
      <c r="M58" s="256" t="s">
        <v>1016</v>
      </c>
      <c r="N58" s="257"/>
      <c r="O58" s="258"/>
      <c r="P58" s="259"/>
      <c r="Q58" s="257">
        <v>471</v>
      </c>
      <c r="R58" s="258">
        <v>27</v>
      </c>
      <c r="S58" s="259">
        <v>17.399999999999999</v>
      </c>
      <c r="T58" s="257">
        <v>471</v>
      </c>
      <c r="U58" s="258">
        <v>27</v>
      </c>
      <c r="V58" s="259">
        <v>17.399999999999999</v>
      </c>
      <c r="W58" s="260">
        <v>0</v>
      </c>
    </row>
    <row r="59" spans="1:23" x14ac:dyDescent="0.25">
      <c r="A59" s="256" t="s">
        <v>1017</v>
      </c>
      <c r="B59" s="257"/>
      <c r="C59" s="258"/>
      <c r="D59" s="259"/>
      <c r="E59" s="257">
        <v>153</v>
      </c>
      <c r="F59" s="258">
        <v>9</v>
      </c>
      <c r="G59" s="259">
        <v>17</v>
      </c>
      <c r="H59" s="257">
        <v>153</v>
      </c>
      <c r="I59" s="258">
        <v>9</v>
      </c>
      <c r="J59" s="259">
        <v>17</v>
      </c>
      <c r="K59" s="260">
        <v>0</v>
      </c>
      <c r="M59" s="256" t="s">
        <v>1017</v>
      </c>
      <c r="N59" s="257"/>
      <c r="O59" s="258"/>
      <c r="P59" s="259"/>
      <c r="Q59" s="257">
        <v>153</v>
      </c>
      <c r="R59" s="258">
        <v>9</v>
      </c>
      <c r="S59" s="259">
        <v>17</v>
      </c>
      <c r="T59" s="257">
        <v>153</v>
      </c>
      <c r="U59" s="258">
        <v>9</v>
      </c>
      <c r="V59" s="259">
        <v>17</v>
      </c>
      <c r="W59" s="260">
        <v>0</v>
      </c>
    </row>
    <row r="60" spans="1:23" x14ac:dyDescent="0.25">
      <c r="A60" s="256" t="s">
        <v>1018</v>
      </c>
      <c r="B60" s="257">
        <v>393</v>
      </c>
      <c r="C60" s="258">
        <v>24</v>
      </c>
      <c r="D60" s="259">
        <v>16.399999999999999</v>
      </c>
      <c r="E60" s="257">
        <v>501</v>
      </c>
      <c r="F60" s="258">
        <v>36</v>
      </c>
      <c r="G60" s="259">
        <v>13.9</v>
      </c>
      <c r="H60" s="257">
        <v>894</v>
      </c>
      <c r="I60" s="258">
        <v>60</v>
      </c>
      <c r="J60" s="259">
        <v>14.9</v>
      </c>
      <c r="K60" s="260">
        <v>0.4</v>
      </c>
      <c r="M60" s="256" t="s">
        <v>1018</v>
      </c>
      <c r="N60" s="257">
        <v>498</v>
      </c>
      <c r="O60" s="258">
        <v>30</v>
      </c>
      <c r="P60" s="259">
        <v>16.600000000000001</v>
      </c>
      <c r="Q60" s="257">
        <v>516</v>
      </c>
      <c r="R60" s="258">
        <v>39</v>
      </c>
      <c r="S60" s="259">
        <v>13.2</v>
      </c>
      <c r="T60" s="257">
        <v>1014</v>
      </c>
      <c r="U60" s="258">
        <v>69</v>
      </c>
      <c r="V60" s="259">
        <v>14.7</v>
      </c>
      <c r="W60" s="260">
        <v>0.434782608695652</v>
      </c>
    </row>
    <row r="61" spans="1:23" x14ac:dyDescent="0.25">
      <c r="A61" s="256" t="s">
        <v>1019</v>
      </c>
      <c r="B61" s="257"/>
      <c r="C61" s="258"/>
      <c r="D61" s="259"/>
      <c r="E61" s="257">
        <v>27</v>
      </c>
      <c r="F61" s="258">
        <v>2</v>
      </c>
      <c r="G61" s="259">
        <v>13.5</v>
      </c>
      <c r="H61" s="257">
        <v>27</v>
      </c>
      <c r="I61" s="258">
        <v>2</v>
      </c>
      <c r="J61" s="259">
        <v>13.5</v>
      </c>
      <c r="K61" s="260">
        <v>0</v>
      </c>
      <c r="M61" s="256" t="s">
        <v>1019</v>
      </c>
      <c r="N61" s="257"/>
      <c r="O61" s="258"/>
      <c r="P61" s="259"/>
      <c r="Q61" s="257">
        <v>27</v>
      </c>
      <c r="R61" s="258">
        <v>2</v>
      </c>
      <c r="S61" s="259">
        <v>13.5</v>
      </c>
      <c r="T61" s="257">
        <v>27</v>
      </c>
      <c r="U61" s="258">
        <v>2</v>
      </c>
      <c r="V61" s="259">
        <v>13.5</v>
      </c>
      <c r="W61" s="260">
        <v>0</v>
      </c>
    </row>
    <row r="62" spans="1:23" x14ac:dyDescent="0.25">
      <c r="A62" s="256" t="s">
        <v>1020</v>
      </c>
      <c r="B62" s="257">
        <v>465</v>
      </c>
      <c r="C62" s="258">
        <v>27</v>
      </c>
      <c r="D62" s="259">
        <v>17.2</v>
      </c>
      <c r="E62" s="257"/>
      <c r="F62" s="258"/>
      <c r="G62" s="259"/>
      <c r="H62" s="257">
        <v>465</v>
      </c>
      <c r="I62" s="258">
        <v>27</v>
      </c>
      <c r="J62" s="259">
        <v>17.2</v>
      </c>
      <c r="K62" s="260">
        <v>1</v>
      </c>
      <c r="M62" s="256" t="s">
        <v>1020</v>
      </c>
      <c r="N62" s="257">
        <v>465</v>
      </c>
      <c r="O62" s="258">
        <v>27</v>
      </c>
      <c r="P62" s="259">
        <v>17.2</v>
      </c>
      <c r="Q62" s="257"/>
      <c r="R62" s="258"/>
      <c r="S62" s="259"/>
      <c r="T62" s="257">
        <v>465</v>
      </c>
      <c r="U62" s="258">
        <v>27</v>
      </c>
      <c r="V62" s="259">
        <v>17.2</v>
      </c>
      <c r="W62" s="260">
        <v>1</v>
      </c>
    </row>
    <row r="63" spans="1:23" x14ac:dyDescent="0.25">
      <c r="A63" s="256" t="s">
        <v>1021</v>
      </c>
      <c r="B63" s="257">
        <v>599</v>
      </c>
      <c r="C63" s="258">
        <v>33.75</v>
      </c>
      <c r="D63" s="259">
        <v>17.7</v>
      </c>
      <c r="E63" s="257">
        <v>426</v>
      </c>
      <c r="F63" s="258">
        <v>35.409999999999997</v>
      </c>
      <c r="G63" s="259">
        <v>12</v>
      </c>
      <c r="H63" s="257">
        <v>1025</v>
      </c>
      <c r="I63" s="258">
        <v>69.16</v>
      </c>
      <c r="J63" s="259">
        <v>14.8</v>
      </c>
      <c r="K63" s="260">
        <v>0.48799884326200099</v>
      </c>
      <c r="M63" s="256" t="s">
        <v>1021</v>
      </c>
      <c r="N63" s="257">
        <v>714</v>
      </c>
      <c r="O63" s="258">
        <v>44.75</v>
      </c>
      <c r="P63" s="259">
        <v>16</v>
      </c>
      <c r="Q63" s="257">
        <v>426</v>
      </c>
      <c r="R63" s="258">
        <v>36.159999999999997</v>
      </c>
      <c r="S63" s="259">
        <v>11.8</v>
      </c>
      <c r="T63" s="257">
        <v>1140</v>
      </c>
      <c r="U63" s="258">
        <v>80.91</v>
      </c>
      <c r="V63" s="259">
        <v>14.1</v>
      </c>
      <c r="W63" s="260">
        <v>0.55308367321715401</v>
      </c>
    </row>
    <row r="64" spans="1:23" x14ac:dyDescent="0.25">
      <c r="A64" s="256" t="s">
        <v>1022</v>
      </c>
      <c r="B64" s="257">
        <v>30209</v>
      </c>
      <c r="C64" s="258">
        <v>1425.6</v>
      </c>
      <c r="D64" s="259">
        <v>21.2</v>
      </c>
      <c r="E64" s="257">
        <v>14665</v>
      </c>
      <c r="F64" s="258">
        <v>667</v>
      </c>
      <c r="G64" s="259">
        <v>22</v>
      </c>
      <c r="H64" s="257">
        <v>44874</v>
      </c>
      <c r="I64" s="258">
        <v>2092.6</v>
      </c>
      <c r="J64" s="259">
        <v>21.4</v>
      </c>
      <c r="K64" s="260">
        <v>0.681257765459237</v>
      </c>
      <c r="M64" s="256" t="s">
        <v>1022</v>
      </c>
      <c r="N64" s="257">
        <v>37386</v>
      </c>
      <c r="O64" s="258">
        <v>1812.6</v>
      </c>
      <c r="P64" s="259">
        <v>20.6</v>
      </c>
      <c r="Q64" s="257">
        <v>17352</v>
      </c>
      <c r="R64" s="258">
        <v>814</v>
      </c>
      <c r="S64" s="259">
        <v>21.3</v>
      </c>
      <c r="T64" s="257">
        <v>54738</v>
      </c>
      <c r="U64" s="258">
        <v>2626.6</v>
      </c>
      <c r="V64" s="259">
        <v>20.8</v>
      </c>
      <c r="W64" s="260">
        <v>0.69009365719942095</v>
      </c>
    </row>
    <row r="65" spans="1:23" x14ac:dyDescent="0.25">
      <c r="A65" s="256" t="s">
        <v>1023</v>
      </c>
      <c r="B65" s="257">
        <v>564</v>
      </c>
      <c r="C65" s="258">
        <v>27</v>
      </c>
      <c r="D65" s="259">
        <v>20.9</v>
      </c>
      <c r="E65" s="257">
        <v>1482</v>
      </c>
      <c r="F65" s="258">
        <v>66</v>
      </c>
      <c r="G65" s="259">
        <v>22.5</v>
      </c>
      <c r="H65" s="257">
        <v>2046</v>
      </c>
      <c r="I65" s="258">
        <v>93</v>
      </c>
      <c r="J65" s="259">
        <v>22</v>
      </c>
      <c r="K65" s="260">
        <v>0.29032258064516098</v>
      </c>
      <c r="M65" s="256" t="s">
        <v>1023</v>
      </c>
      <c r="N65" s="257">
        <v>858</v>
      </c>
      <c r="O65" s="258">
        <v>42</v>
      </c>
      <c r="P65" s="259">
        <v>20.399999999999999</v>
      </c>
      <c r="Q65" s="257">
        <v>1647</v>
      </c>
      <c r="R65" s="258">
        <v>75</v>
      </c>
      <c r="S65" s="259">
        <v>22</v>
      </c>
      <c r="T65" s="257">
        <v>2505</v>
      </c>
      <c r="U65" s="258">
        <v>117</v>
      </c>
      <c r="V65" s="259">
        <v>21.4</v>
      </c>
      <c r="W65" s="260">
        <v>0.35897435897435898</v>
      </c>
    </row>
    <row r="66" spans="1:23" x14ac:dyDescent="0.25">
      <c r="A66" s="256" t="s">
        <v>1024</v>
      </c>
      <c r="B66" s="257"/>
      <c r="C66" s="258"/>
      <c r="D66" s="259"/>
      <c r="E66" s="257">
        <v>126</v>
      </c>
      <c r="F66" s="258">
        <v>21.25</v>
      </c>
      <c r="G66" s="259">
        <v>5.9</v>
      </c>
      <c r="H66" s="257">
        <v>126</v>
      </c>
      <c r="I66" s="258">
        <v>21.25</v>
      </c>
      <c r="J66" s="259">
        <v>5.9</v>
      </c>
      <c r="K66" s="260">
        <v>0</v>
      </c>
      <c r="M66" s="256" t="s">
        <v>1024</v>
      </c>
      <c r="N66" s="257"/>
      <c r="O66" s="258"/>
      <c r="P66" s="259"/>
      <c r="Q66" s="257">
        <v>126</v>
      </c>
      <c r="R66" s="258">
        <v>21.25</v>
      </c>
      <c r="S66" s="259">
        <v>5.9</v>
      </c>
      <c r="T66" s="257">
        <v>126</v>
      </c>
      <c r="U66" s="258">
        <v>21.25</v>
      </c>
      <c r="V66" s="259">
        <v>5.9</v>
      </c>
      <c r="W66" s="260">
        <v>0</v>
      </c>
    </row>
    <row r="67" spans="1:23" x14ac:dyDescent="0.25">
      <c r="A67" s="256" t="s">
        <v>1025</v>
      </c>
      <c r="B67" s="257">
        <v>3003</v>
      </c>
      <c r="C67" s="258">
        <v>228.4</v>
      </c>
      <c r="D67" s="259">
        <v>13.1</v>
      </c>
      <c r="E67" s="257">
        <v>2239</v>
      </c>
      <c r="F67" s="258">
        <v>191.05</v>
      </c>
      <c r="G67" s="259">
        <v>11.7</v>
      </c>
      <c r="H67" s="257">
        <v>5242</v>
      </c>
      <c r="I67" s="258">
        <v>419.45</v>
      </c>
      <c r="J67" s="259">
        <v>12.5</v>
      </c>
      <c r="K67" s="260">
        <v>0.54452258910478002</v>
      </c>
      <c r="M67" s="256" t="s">
        <v>1025</v>
      </c>
      <c r="N67" s="257">
        <v>3952</v>
      </c>
      <c r="O67" s="258">
        <v>287.64999999999998</v>
      </c>
      <c r="P67" s="259">
        <v>13.7</v>
      </c>
      <c r="Q67" s="257">
        <v>2428</v>
      </c>
      <c r="R67" s="258">
        <v>203.05</v>
      </c>
      <c r="S67" s="259">
        <v>12</v>
      </c>
      <c r="T67" s="257">
        <v>6380</v>
      </c>
      <c r="U67" s="258">
        <v>490.7</v>
      </c>
      <c r="V67" s="259">
        <v>13</v>
      </c>
      <c r="W67" s="260">
        <v>0.58620338292235497</v>
      </c>
    </row>
    <row r="68" spans="1:23" x14ac:dyDescent="0.25">
      <c r="A68" s="256" t="s">
        <v>1026</v>
      </c>
      <c r="B68" s="257">
        <v>36360</v>
      </c>
      <c r="C68" s="258">
        <v>1094.145</v>
      </c>
      <c r="D68" s="259">
        <v>33.200000000000003</v>
      </c>
      <c r="E68" s="257">
        <v>351</v>
      </c>
      <c r="F68" s="258">
        <v>614.25</v>
      </c>
      <c r="G68" s="259">
        <v>0.6</v>
      </c>
      <c r="H68" s="257">
        <v>36711</v>
      </c>
      <c r="I68" s="258">
        <v>1708.395</v>
      </c>
      <c r="J68" s="259">
        <v>21.5</v>
      </c>
      <c r="K68" s="260">
        <v>0.64045200319598194</v>
      </c>
      <c r="M68" s="256" t="s">
        <v>1026</v>
      </c>
      <c r="N68" s="257">
        <v>40480</v>
      </c>
      <c r="O68" s="258">
        <v>1173.5450000000001</v>
      </c>
      <c r="P68" s="259">
        <v>34.5</v>
      </c>
      <c r="Q68" s="257">
        <v>426</v>
      </c>
      <c r="R68" s="258">
        <v>622.85</v>
      </c>
      <c r="S68" s="259">
        <v>0.7</v>
      </c>
      <c r="T68" s="257">
        <v>40906</v>
      </c>
      <c r="U68" s="258">
        <v>1796.395</v>
      </c>
      <c r="V68" s="259">
        <v>22.8</v>
      </c>
      <c r="W68" s="260">
        <v>0.65327781473450997</v>
      </c>
    </row>
    <row r="69" spans="1:23" x14ac:dyDescent="0.25">
      <c r="A69" s="256" t="s">
        <v>1027</v>
      </c>
      <c r="B69" s="257">
        <v>1665</v>
      </c>
      <c r="C69" s="258">
        <v>60</v>
      </c>
      <c r="D69" s="259">
        <v>27.8</v>
      </c>
      <c r="E69" s="257">
        <v>2304</v>
      </c>
      <c r="F69" s="258">
        <v>102</v>
      </c>
      <c r="G69" s="259">
        <v>22.6</v>
      </c>
      <c r="H69" s="257">
        <v>3969</v>
      </c>
      <c r="I69" s="258">
        <v>162</v>
      </c>
      <c r="J69" s="259">
        <v>24.5</v>
      </c>
      <c r="K69" s="260">
        <v>0.37037037037037002</v>
      </c>
      <c r="M69" s="256" t="s">
        <v>1027</v>
      </c>
      <c r="N69" s="257">
        <v>2286</v>
      </c>
      <c r="O69" s="258">
        <v>87</v>
      </c>
      <c r="P69" s="259">
        <v>26.3</v>
      </c>
      <c r="Q69" s="257">
        <v>2781</v>
      </c>
      <c r="R69" s="258">
        <v>120</v>
      </c>
      <c r="S69" s="259">
        <v>23.2</v>
      </c>
      <c r="T69" s="257">
        <v>5067</v>
      </c>
      <c r="U69" s="258">
        <v>207</v>
      </c>
      <c r="V69" s="259">
        <v>24.5</v>
      </c>
      <c r="W69" s="260">
        <v>0.42028985507246303</v>
      </c>
    </row>
    <row r="70" spans="1:23" x14ac:dyDescent="0.25">
      <c r="A70" s="256" t="s">
        <v>1028</v>
      </c>
      <c r="B70" s="257">
        <v>3293</v>
      </c>
      <c r="C70" s="258">
        <v>169</v>
      </c>
      <c r="D70" s="259">
        <v>19.5</v>
      </c>
      <c r="E70" s="257">
        <v>2560</v>
      </c>
      <c r="F70" s="258">
        <v>131</v>
      </c>
      <c r="G70" s="259">
        <v>19.5</v>
      </c>
      <c r="H70" s="257">
        <v>5853</v>
      </c>
      <c r="I70" s="258">
        <v>300</v>
      </c>
      <c r="J70" s="259">
        <v>19.5</v>
      </c>
      <c r="K70" s="260">
        <v>0.56333333333333302</v>
      </c>
      <c r="M70" s="256" t="s">
        <v>1028</v>
      </c>
      <c r="N70" s="257">
        <v>4170</v>
      </c>
      <c r="O70" s="258">
        <v>221</v>
      </c>
      <c r="P70" s="259">
        <v>18.899999999999999</v>
      </c>
      <c r="Q70" s="257">
        <v>2859</v>
      </c>
      <c r="R70" s="258">
        <v>148</v>
      </c>
      <c r="S70" s="259">
        <v>19.3</v>
      </c>
      <c r="T70" s="257">
        <v>7029</v>
      </c>
      <c r="U70" s="258">
        <v>369</v>
      </c>
      <c r="V70" s="259">
        <v>19</v>
      </c>
      <c r="W70" s="260">
        <v>0.59891598915989097</v>
      </c>
    </row>
    <row r="71" spans="1:23" x14ac:dyDescent="0.25">
      <c r="A71" s="256" t="s">
        <v>1029</v>
      </c>
      <c r="B71" s="257">
        <v>773</v>
      </c>
      <c r="C71" s="258">
        <v>75</v>
      </c>
      <c r="D71" s="259">
        <v>10.3</v>
      </c>
      <c r="E71" s="257">
        <v>267</v>
      </c>
      <c r="F71" s="258">
        <v>31</v>
      </c>
      <c r="G71" s="259">
        <v>8.6</v>
      </c>
      <c r="H71" s="257">
        <v>1040</v>
      </c>
      <c r="I71" s="258">
        <v>106</v>
      </c>
      <c r="J71" s="259">
        <v>9.8000000000000007</v>
      </c>
      <c r="K71" s="260">
        <v>0.70754716981132004</v>
      </c>
      <c r="M71" s="256" t="s">
        <v>1029</v>
      </c>
      <c r="N71" s="257">
        <v>862</v>
      </c>
      <c r="O71" s="258">
        <v>82.5</v>
      </c>
      <c r="P71" s="259">
        <v>10.4</v>
      </c>
      <c r="Q71" s="257">
        <v>277</v>
      </c>
      <c r="R71" s="258">
        <v>32.5</v>
      </c>
      <c r="S71" s="259">
        <v>8.5</v>
      </c>
      <c r="T71" s="257">
        <v>1139</v>
      </c>
      <c r="U71" s="258">
        <v>115</v>
      </c>
      <c r="V71" s="259">
        <v>9.9</v>
      </c>
      <c r="W71" s="260">
        <v>0.71739130434782605</v>
      </c>
    </row>
    <row r="72" spans="1:23" x14ac:dyDescent="0.25">
      <c r="A72" s="256" t="s">
        <v>1030</v>
      </c>
      <c r="B72" s="257">
        <v>2733</v>
      </c>
      <c r="C72" s="258">
        <v>132</v>
      </c>
      <c r="D72" s="259">
        <v>20.7</v>
      </c>
      <c r="E72" s="257">
        <v>741</v>
      </c>
      <c r="F72" s="258">
        <v>36</v>
      </c>
      <c r="G72" s="259">
        <v>20.6</v>
      </c>
      <c r="H72" s="257">
        <v>3474</v>
      </c>
      <c r="I72" s="258">
        <v>168</v>
      </c>
      <c r="J72" s="259">
        <v>20.7</v>
      </c>
      <c r="K72" s="260">
        <v>0.78571428571428503</v>
      </c>
      <c r="M72" s="256" t="s">
        <v>1030</v>
      </c>
      <c r="N72" s="257">
        <v>3993</v>
      </c>
      <c r="O72" s="258">
        <v>192.5</v>
      </c>
      <c r="P72" s="259">
        <v>20.7</v>
      </c>
      <c r="Q72" s="257">
        <v>891</v>
      </c>
      <c r="R72" s="258">
        <v>45</v>
      </c>
      <c r="S72" s="259">
        <v>19.8</v>
      </c>
      <c r="T72" s="257">
        <v>4884</v>
      </c>
      <c r="U72" s="258">
        <v>237.5</v>
      </c>
      <c r="V72" s="259">
        <v>20.6</v>
      </c>
      <c r="W72" s="260">
        <v>0.81052631578947298</v>
      </c>
    </row>
    <row r="73" spans="1:23" x14ac:dyDescent="0.25">
      <c r="A73" s="256" t="s">
        <v>1031</v>
      </c>
      <c r="B73" s="257">
        <v>516</v>
      </c>
      <c r="C73" s="258">
        <v>48</v>
      </c>
      <c r="D73" s="259">
        <v>10.8</v>
      </c>
      <c r="E73" s="257">
        <v>573</v>
      </c>
      <c r="F73" s="258">
        <v>57.25</v>
      </c>
      <c r="G73" s="259">
        <v>10</v>
      </c>
      <c r="H73" s="257">
        <v>1089</v>
      </c>
      <c r="I73" s="258">
        <v>105.25</v>
      </c>
      <c r="J73" s="259">
        <v>10.3</v>
      </c>
      <c r="K73" s="260">
        <v>0.45605700712588998</v>
      </c>
      <c r="M73" s="256" t="s">
        <v>1031</v>
      </c>
      <c r="N73" s="257">
        <v>581</v>
      </c>
      <c r="O73" s="258">
        <v>52</v>
      </c>
      <c r="P73" s="259">
        <v>11.2</v>
      </c>
      <c r="Q73" s="257">
        <v>672</v>
      </c>
      <c r="R73" s="258">
        <v>65.25</v>
      </c>
      <c r="S73" s="259">
        <v>10.3</v>
      </c>
      <c r="T73" s="257">
        <v>1253</v>
      </c>
      <c r="U73" s="258">
        <v>117.25</v>
      </c>
      <c r="V73" s="259">
        <v>10.7</v>
      </c>
      <c r="W73" s="260">
        <v>0.44349680170575601</v>
      </c>
    </row>
    <row r="74" spans="1:23" x14ac:dyDescent="0.25">
      <c r="A74" s="256" t="s">
        <v>1032</v>
      </c>
      <c r="B74" s="257">
        <v>482</v>
      </c>
      <c r="C74" s="258">
        <v>52.25</v>
      </c>
      <c r="D74" s="259">
        <v>9.1999999999999993</v>
      </c>
      <c r="E74" s="257">
        <v>199</v>
      </c>
      <c r="F74" s="258">
        <v>27.75</v>
      </c>
      <c r="G74" s="259">
        <v>7.2</v>
      </c>
      <c r="H74" s="257">
        <v>681</v>
      </c>
      <c r="I74" s="258">
        <v>80</v>
      </c>
      <c r="J74" s="259">
        <v>8.5</v>
      </c>
      <c r="K74" s="260">
        <v>0.65312499999999996</v>
      </c>
      <c r="M74" s="256" t="s">
        <v>1032</v>
      </c>
      <c r="N74" s="257">
        <v>659</v>
      </c>
      <c r="O74" s="258">
        <v>67.25</v>
      </c>
      <c r="P74" s="259">
        <v>9.8000000000000007</v>
      </c>
      <c r="Q74" s="257">
        <v>257</v>
      </c>
      <c r="R74" s="258">
        <v>34.25</v>
      </c>
      <c r="S74" s="259">
        <v>7.5</v>
      </c>
      <c r="T74" s="257">
        <v>916</v>
      </c>
      <c r="U74" s="258">
        <v>101.5</v>
      </c>
      <c r="V74" s="259">
        <v>9</v>
      </c>
      <c r="W74" s="260">
        <v>0.66256157635467905</v>
      </c>
    </row>
    <row r="75" spans="1:23" x14ac:dyDescent="0.25">
      <c r="A75" s="256" t="s">
        <v>1033</v>
      </c>
      <c r="B75" s="257">
        <v>2658</v>
      </c>
      <c r="C75" s="258">
        <v>208.25</v>
      </c>
      <c r="D75" s="259">
        <v>12.8</v>
      </c>
      <c r="E75" s="257">
        <v>1071</v>
      </c>
      <c r="F75" s="258">
        <v>84.75</v>
      </c>
      <c r="G75" s="259">
        <v>12.6</v>
      </c>
      <c r="H75" s="257">
        <v>3729</v>
      </c>
      <c r="I75" s="258">
        <v>293</v>
      </c>
      <c r="J75" s="259">
        <v>12.7</v>
      </c>
      <c r="K75" s="260">
        <v>0.71075085324232001</v>
      </c>
      <c r="M75" s="256" t="s">
        <v>1033</v>
      </c>
      <c r="N75" s="257">
        <v>3326</v>
      </c>
      <c r="O75" s="258">
        <v>272.75</v>
      </c>
      <c r="P75" s="259">
        <v>12.2</v>
      </c>
      <c r="Q75" s="257">
        <v>1307</v>
      </c>
      <c r="R75" s="258">
        <v>102.75</v>
      </c>
      <c r="S75" s="259">
        <v>12.7</v>
      </c>
      <c r="T75" s="257">
        <v>4633</v>
      </c>
      <c r="U75" s="258">
        <v>375.5</v>
      </c>
      <c r="V75" s="259">
        <v>12.3</v>
      </c>
      <c r="W75" s="260">
        <v>0.72636484687083802</v>
      </c>
    </row>
    <row r="76" spans="1:23" x14ac:dyDescent="0.25">
      <c r="A76" s="256" t="s">
        <v>1034</v>
      </c>
      <c r="B76" s="257">
        <v>2934</v>
      </c>
      <c r="C76" s="258">
        <v>144.5</v>
      </c>
      <c r="D76" s="259">
        <v>20.3</v>
      </c>
      <c r="E76" s="257">
        <v>1035</v>
      </c>
      <c r="F76" s="258">
        <v>54</v>
      </c>
      <c r="G76" s="259">
        <v>19.2</v>
      </c>
      <c r="H76" s="257">
        <v>3969</v>
      </c>
      <c r="I76" s="258">
        <v>198.5</v>
      </c>
      <c r="J76" s="259">
        <v>20</v>
      </c>
      <c r="K76" s="260">
        <v>0.72795969773299696</v>
      </c>
      <c r="M76" s="256" t="s">
        <v>1034</v>
      </c>
      <c r="N76" s="257">
        <v>3657</v>
      </c>
      <c r="O76" s="258">
        <v>177.5</v>
      </c>
      <c r="P76" s="259">
        <v>20.6</v>
      </c>
      <c r="Q76" s="257">
        <v>1158</v>
      </c>
      <c r="R76" s="258">
        <v>60</v>
      </c>
      <c r="S76" s="259">
        <v>19.3</v>
      </c>
      <c r="T76" s="257">
        <v>4815</v>
      </c>
      <c r="U76" s="258">
        <v>237.5</v>
      </c>
      <c r="V76" s="259">
        <v>20.3</v>
      </c>
      <c r="W76" s="260">
        <v>0.74736842105263102</v>
      </c>
    </row>
    <row r="77" spans="1:23" x14ac:dyDescent="0.25">
      <c r="A77" s="256" t="s">
        <v>1035</v>
      </c>
      <c r="B77" s="257"/>
      <c r="C77" s="258"/>
      <c r="D77" s="259"/>
      <c r="E77" s="257">
        <v>88</v>
      </c>
      <c r="F77" s="258">
        <v>11.25</v>
      </c>
      <c r="G77" s="259">
        <v>7.8</v>
      </c>
      <c r="H77" s="257">
        <v>88</v>
      </c>
      <c r="I77" s="258">
        <v>11.25</v>
      </c>
      <c r="J77" s="259">
        <v>7.8</v>
      </c>
      <c r="K77" s="260">
        <v>0</v>
      </c>
      <c r="M77" s="256" t="s">
        <v>1035</v>
      </c>
      <c r="N77" s="257"/>
      <c r="O77" s="258"/>
      <c r="P77" s="259"/>
      <c r="Q77" s="257">
        <v>88</v>
      </c>
      <c r="R77" s="258">
        <v>11.25</v>
      </c>
      <c r="S77" s="259">
        <v>7.8</v>
      </c>
      <c r="T77" s="257">
        <v>88</v>
      </c>
      <c r="U77" s="258">
        <v>11.25</v>
      </c>
      <c r="V77" s="259">
        <v>7.8</v>
      </c>
      <c r="W77" s="260">
        <v>0</v>
      </c>
    </row>
    <row r="78" spans="1:23" x14ac:dyDescent="0.25">
      <c r="A78" s="256" t="s">
        <v>1036</v>
      </c>
      <c r="B78" s="257">
        <v>192</v>
      </c>
      <c r="C78" s="258">
        <v>10</v>
      </c>
      <c r="D78" s="259">
        <v>19.2</v>
      </c>
      <c r="E78" s="257">
        <v>516</v>
      </c>
      <c r="F78" s="258">
        <v>45</v>
      </c>
      <c r="G78" s="259">
        <v>11.5</v>
      </c>
      <c r="H78" s="257">
        <v>708</v>
      </c>
      <c r="I78" s="258">
        <v>55</v>
      </c>
      <c r="J78" s="259">
        <v>12.9</v>
      </c>
      <c r="K78" s="260">
        <v>0.18181818181818099</v>
      </c>
      <c r="M78" s="256" t="s">
        <v>1036</v>
      </c>
      <c r="N78" s="257">
        <v>192</v>
      </c>
      <c r="O78" s="258">
        <v>10</v>
      </c>
      <c r="P78" s="259">
        <v>19.2</v>
      </c>
      <c r="Q78" s="257">
        <v>516</v>
      </c>
      <c r="R78" s="258">
        <v>45</v>
      </c>
      <c r="S78" s="259">
        <v>11.5</v>
      </c>
      <c r="T78" s="257">
        <v>708</v>
      </c>
      <c r="U78" s="258">
        <v>55</v>
      </c>
      <c r="V78" s="259">
        <v>12.9</v>
      </c>
      <c r="W78" s="260">
        <v>0.18181818181818099</v>
      </c>
    </row>
    <row r="79" spans="1:23" x14ac:dyDescent="0.25">
      <c r="A79" s="256" t="s">
        <v>1037</v>
      </c>
      <c r="B79" s="257">
        <v>6783</v>
      </c>
      <c r="C79" s="258">
        <v>282</v>
      </c>
      <c r="D79" s="259">
        <v>24.1</v>
      </c>
      <c r="E79" s="257">
        <v>8364</v>
      </c>
      <c r="F79" s="258">
        <v>372</v>
      </c>
      <c r="G79" s="259">
        <v>22.5</v>
      </c>
      <c r="H79" s="257">
        <v>15147</v>
      </c>
      <c r="I79" s="258">
        <v>654</v>
      </c>
      <c r="J79" s="259">
        <v>23.2</v>
      </c>
      <c r="K79" s="260">
        <v>0.43119266055045802</v>
      </c>
      <c r="M79" s="256" t="s">
        <v>1037</v>
      </c>
      <c r="N79" s="257">
        <v>8778</v>
      </c>
      <c r="O79" s="258">
        <v>380.5</v>
      </c>
      <c r="P79" s="259">
        <v>23.1</v>
      </c>
      <c r="Q79" s="257">
        <v>10389</v>
      </c>
      <c r="R79" s="258">
        <v>465</v>
      </c>
      <c r="S79" s="259">
        <v>22.3</v>
      </c>
      <c r="T79" s="257">
        <v>19167</v>
      </c>
      <c r="U79" s="258">
        <v>845.5</v>
      </c>
      <c r="V79" s="259">
        <v>22.7</v>
      </c>
      <c r="W79" s="260">
        <v>0.45002956830277902</v>
      </c>
    </row>
    <row r="80" spans="1:23" x14ac:dyDescent="0.25">
      <c r="A80" s="256" t="s">
        <v>1038</v>
      </c>
      <c r="B80" s="257">
        <v>965</v>
      </c>
      <c r="C80" s="258">
        <v>88.25</v>
      </c>
      <c r="D80" s="259">
        <v>10.9</v>
      </c>
      <c r="E80" s="257">
        <v>60</v>
      </c>
      <c r="F80" s="258">
        <v>2.5</v>
      </c>
      <c r="G80" s="259">
        <v>24</v>
      </c>
      <c r="H80" s="257">
        <v>1025</v>
      </c>
      <c r="I80" s="258">
        <v>90.75</v>
      </c>
      <c r="J80" s="259">
        <v>11.3</v>
      </c>
      <c r="K80" s="260">
        <v>0.97245179063360798</v>
      </c>
      <c r="M80" s="256" t="s">
        <v>1038</v>
      </c>
      <c r="N80" s="257">
        <v>1247</v>
      </c>
      <c r="O80" s="258">
        <v>111.95</v>
      </c>
      <c r="P80" s="259">
        <v>11.1</v>
      </c>
      <c r="Q80" s="257">
        <v>60</v>
      </c>
      <c r="R80" s="258">
        <v>2.5</v>
      </c>
      <c r="S80" s="259">
        <v>24</v>
      </c>
      <c r="T80" s="257">
        <v>1307</v>
      </c>
      <c r="U80" s="258">
        <v>114.45</v>
      </c>
      <c r="V80" s="259">
        <v>11.4</v>
      </c>
      <c r="W80" s="260">
        <v>0.97815640017474803</v>
      </c>
    </row>
    <row r="81" spans="1:23" x14ac:dyDescent="0.25">
      <c r="A81" s="256" t="s">
        <v>1039</v>
      </c>
      <c r="B81" s="257">
        <v>180</v>
      </c>
      <c r="C81" s="258">
        <v>11</v>
      </c>
      <c r="D81" s="259">
        <v>16.399999999999999</v>
      </c>
      <c r="E81" s="257"/>
      <c r="F81" s="258"/>
      <c r="G81" s="259"/>
      <c r="H81" s="257">
        <v>180</v>
      </c>
      <c r="I81" s="258">
        <v>11</v>
      </c>
      <c r="J81" s="259">
        <v>16.399999999999999</v>
      </c>
      <c r="K81" s="260">
        <v>1</v>
      </c>
      <c r="M81" s="256" t="s">
        <v>1039</v>
      </c>
      <c r="N81" s="257">
        <v>276</v>
      </c>
      <c r="O81" s="258">
        <v>17</v>
      </c>
      <c r="P81" s="259">
        <v>16.2</v>
      </c>
      <c r="Q81" s="257"/>
      <c r="R81" s="258"/>
      <c r="S81" s="259"/>
      <c r="T81" s="257">
        <v>276</v>
      </c>
      <c r="U81" s="258">
        <v>17</v>
      </c>
      <c r="V81" s="259">
        <v>16.2</v>
      </c>
      <c r="W81" s="260">
        <v>1</v>
      </c>
    </row>
    <row r="82" spans="1:23" x14ac:dyDescent="0.25">
      <c r="A82" s="256" t="s">
        <v>1040</v>
      </c>
      <c r="B82" s="257"/>
      <c r="C82" s="258"/>
      <c r="D82" s="259"/>
      <c r="E82" s="257">
        <v>216</v>
      </c>
      <c r="F82" s="258">
        <v>12</v>
      </c>
      <c r="G82" s="259">
        <v>18</v>
      </c>
      <c r="H82" s="257">
        <v>216</v>
      </c>
      <c r="I82" s="258">
        <v>12</v>
      </c>
      <c r="J82" s="259">
        <v>18</v>
      </c>
      <c r="K82" s="260">
        <v>0</v>
      </c>
      <c r="M82" s="256" t="s">
        <v>1040</v>
      </c>
      <c r="N82" s="257"/>
      <c r="O82" s="258"/>
      <c r="P82" s="259"/>
      <c r="Q82" s="257">
        <v>216</v>
      </c>
      <c r="R82" s="258">
        <v>12</v>
      </c>
      <c r="S82" s="259">
        <v>18</v>
      </c>
      <c r="T82" s="257">
        <v>216</v>
      </c>
      <c r="U82" s="258">
        <v>12</v>
      </c>
      <c r="V82" s="259">
        <v>18</v>
      </c>
      <c r="W82" s="260">
        <v>0</v>
      </c>
    </row>
    <row r="83" spans="1:23" x14ac:dyDescent="0.25">
      <c r="A83" s="256" t="s">
        <v>1041</v>
      </c>
      <c r="B83" s="257">
        <v>10</v>
      </c>
      <c r="C83" s="258">
        <v>1.5</v>
      </c>
      <c r="D83" s="259">
        <v>6.7</v>
      </c>
      <c r="E83" s="257">
        <v>12</v>
      </c>
      <c r="F83" s="258">
        <v>4.5</v>
      </c>
      <c r="G83" s="259">
        <v>2.7</v>
      </c>
      <c r="H83" s="257">
        <v>22</v>
      </c>
      <c r="I83" s="258">
        <v>6</v>
      </c>
      <c r="J83" s="259">
        <v>3.7</v>
      </c>
      <c r="K83" s="260">
        <v>0.25</v>
      </c>
      <c r="M83" s="256" t="s">
        <v>1041</v>
      </c>
      <c r="N83" s="257">
        <v>38</v>
      </c>
      <c r="O83" s="258">
        <v>7.5</v>
      </c>
      <c r="P83" s="259">
        <v>5.0999999999999996</v>
      </c>
      <c r="Q83" s="257">
        <v>12</v>
      </c>
      <c r="R83" s="258">
        <v>4.5</v>
      </c>
      <c r="S83" s="259">
        <v>2.7</v>
      </c>
      <c r="T83" s="257">
        <v>50</v>
      </c>
      <c r="U83" s="258">
        <v>12</v>
      </c>
      <c r="V83" s="259">
        <v>4.2</v>
      </c>
      <c r="W83" s="260">
        <v>0.625</v>
      </c>
    </row>
    <row r="84" spans="1:23" x14ac:dyDescent="0.25">
      <c r="A84" s="256" t="s">
        <v>1042</v>
      </c>
      <c r="B84" s="257">
        <v>5601</v>
      </c>
      <c r="C84" s="258">
        <v>249.6</v>
      </c>
      <c r="D84" s="259">
        <v>22.4</v>
      </c>
      <c r="E84" s="257">
        <v>4221</v>
      </c>
      <c r="F84" s="258">
        <v>183</v>
      </c>
      <c r="G84" s="259">
        <v>23.1</v>
      </c>
      <c r="H84" s="257">
        <v>9822</v>
      </c>
      <c r="I84" s="258">
        <v>432.6</v>
      </c>
      <c r="J84" s="259">
        <v>22.7</v>
      </c>
      <c r="K84" s="260">
        <v>0.576976421636615</v>
      </c>
      <c r="M84" s="256" t="s">
        <v>1042</v>
      </c>
      <c r="N84" s="257">
        <v>6813</v>
      </c>
      <c r="O84" s="258">
        <v>306.60000000000002</v>
      </c>
      <c r="P84" s="259">
        <v>22.2</v>
      </c>
      <c r="Q84" s="257">
        <v>5034</v>
      </c>
      <c r="R84" s="258">
        <v>222</v>
      </c>
      <c r="S84" s="259">
        <v>22.7</v>
      </c>
      <c r="T84" s="257">
        <v>11847</v>
      </c>
      <c r="U84" s="258">
        <v>528.6</v>
      </c>
      <c r="V84" s="259">
        <v>22.4</v>
      </c>
      <c r="W84" s="260">
        <v>0.58002270147559598</v>
      </c>
    </row>
    <row r="85" spans="1:23" x14ac:dyDescent="0.25">
      <c r="A85" s="256" t="s">
        <v>1043</v>
      </c>
      <c r="B85" s="257">
        <v>1120</v>
      </c>
      <c r="C85" s="258">
        <v>42.5</v>
      </c>
      <c r="D85" s="259">
        <v>26.4</v>
      </c>
      <c r="E85" s="257">
        <v>2015</v>
      </c>
      <c r="F85" s="258">
        <v>71.17</v>
      </c>
      <c r="G85" s="259">
        <v>28.3</v>
      </c>
      <c r="H85" s="257">
        <v>3135</v>
      </c>
      <c r="I85" s="258">
        <v>113.67</v>
      </c>
      <c r="J85" s="259">
        <v>27.6</v>
      </c>
      <c r="K85" s="260">
        <v>0.37388932875868702</v>
      </c>
      <c r="M85" s="256" t="s">
        <v>1043</v>
      </c>
      <c r="N85" s="257">
        <v>1356</v>
      </c>
      <c r="O85" s="258">
        <v>55.5</v>
      </c>
      <c r="P85" s="259">
        <v>24.4</v>
      </c>
      <c r="Q85" s="257">
        <v>2426</v>
      </c>
      <c r="R85" s="258">
        <v>103.17</v>
      </c>
      <c r="S85" s="259">
        <v>23.5</v>
      </c>
      <c r="T85" s="257">
        <v>3782</v>
      </c>
      <c r="U85" s="258">
        <v>158.66999999999999</v>
      </c>
      <c r="V85" s="259">
        <v>23.8</v>
      </c>
      <c r="W85" s="260">
        <v>0.34978256759311699</v>
      </c>
    </row>
    <row r="86" spans="1:23" x14ac:dyDescent="0.25">
      <c r="A86" s="256" t="s">
        <v>1044</v>
      </c>
      <c r="B86" s="257">
        <v>1821</v>
      </c>
      <c r="C86" s="258">
        <v>103</v>
      </c>
      <c r="D86" s="259">
        <v>17.7</v>
      </c>
      <c r="E86" s="257">
        <v>1998</v>
      </c>
      <c r="F86" s="258">
        <v>119.83</v>
      </c>
      <c r="G86" s="259">
        <v>16.7</v>
      </c>
      <c r="H86" s="257">
        <v>3819</v>
      </c>
      <c r="I86" s="258">
        <v>222.82999999999899</v>
      </c>
      <c r="J86" s="259">
        <v>17.100000000000001</v>
      </c>
      <c r="K86" s="260">
        <v>0.46223578512767499</v>
      </c>
      <c r="M86" s="256" t="s">
        <v>1044</v>
      </c>
      <c r="N86" s="257">
        <v>2256</v>
      </c>
      <c r="O86" s="258">
        <v>130</v>
      </c>
      <c r="P86" s="259">
        <v>17.399999999999999</v>
      </c>
      <c r="Q86" s="257">
        <v>2526</v>
      </c>
      <c r="R86" s="258">
        <v>152.83000000000001</v>
      </c>
      <c r="S86" s="259">
        <v>16.5</v>
      </c>
      <c r="T86" s="257">
        <v>4782</v>
      </c>
      <c r="U86" s="258">
        <v>282.83</v>
      </c>
      <c r="V86" s="259">
        <v>16.899999999999999</v>
      </c>
      <c r="W86" s="260">
        <v>0.45964006647102401</v>
      </c>
    </row>
    <row r="87" spans="1:23" x14ac:dyDescent="0.25">
      <c r="A87" s="256" t="s">
        <v>1045</v>
      </c>
      <c r="B87" s="257"/>
      <c r="C87" s="258"/>
      <c r="D87" s="259"/>
      <c r="E87" s="257">
        <v>1005</v>
      </c>
      <c r="F87" s="258">
        <v>89</v>
      </c>
      <c r="G87" s="259">
        <v>11.3</v>
      </c>
      <c r="H87" s="257">
        <v>1005</v>
      </c>
      <c r="I87" s="258">
        <v>89</v>
      </c>
      <c r="J87" s="259">
        <v>11.3</v>
      </c>
      <c r="K87" s="260">
        <v>0</v>
      </c>
      <c r="M87" s="256" t="s">
        <v>1045</v>
      </c>
      <c r="N87" s="257"/>
      <c r="O87" s="258"/>
      <c r="P87" s="259"/>
      <c r="Q87" s="257">
        <v>1167</v>
      </c>
      <c r="R87" s="258">
        <v>99</v>
      </c>
      <c r="S87" s="259">
        <v>11.8</v>
      </c>
      <c r="T87" s="257">
        <v>1167</v>
      </c>
      <c r="U87" s="258">
        <v>99</v>
      </c>
      <c r="V87" s="259">
        <v>11.8</v>
      </c>
      <c r="W87" s="260">
        <v>0</v>
      </c>
    </row>
    <row r="88" spans="1:23" x14ac:dyDescent="0.25">
      <c r="A88" s="256" t="s">
        <v>1046</v>
      </c>
      <c r="B88" s="257">
        <v>696</v>
      </c>
      <c r="C88" s="258">
        <v>54</v>
      </c>
      <c r="D88" s="259">
        <v>12.9</v>
      </c>
      <c r="E88" s="257"/>
      <c r="F88" s="258"/>
      <c r="G88" s="259"/>
      <c r="H88" s="257">
        <v>696</v>
      </c>
      <c r="I88" s="258">
        <v>54</v>
      </c>
      <c r="J88" s="259">
        <v>12.9</v>
      </c>
      <c r="K88" s="260">
        <v>1</v>
      </c>
      <c r="M88" s="256" t="s">
        <v>1046</v>
      </c>
      <c r="N88" s="257">
        <v>906</v>
      </c>
      <c r="O88" s="258">
        <v>76</v>
      </c>
      <c r="P88" s="259">
        <v>11.9</v>
      </c>
      <c r="Q88" s="257"/>
      <c r="R88" s="258"/>
      <c r="S88" s="259"/>
      <c r="T88" s="257">
        <v>906</v>
      </c>
      <c r="U88" s="258">
        <v>76</v>
      </c>
      <c r="V88" s="259">
        <v>11.9</v>
      </c>
      <c r="W88" s="260">
        <v>1</v>
      </c>
    </row>
    <row r="89" spans="1:23" x14ac:dyDescent="0.25">
      <c r="A89" s="256" t="s">
        <v>1047</v>
      </c>
      <c r="B89" s="257">
        <v>879</v>
      </c>
      <c r="C89" s="258">
        <v>51</v>
      </c>
      <c r="D89" s="259">
        <v>17.2</v>
      </c>
      <c r="E89" s="257">
        <v>522</v>
      </c>
      <c r="F89" s="258">
        <v>31</v>
      </c>
      <c r="G89" s="259">
        <v>16.8</v>
      </c>
      <c r="H89" s="257">
        <v>1401</v>
      </c>
      <c r="I89" s="258">
        <v>82</v>
      </c>
      <c r="J89" s="259">
        <v>17.100000000000001</v>
      </c>
      <c r="K89" s="260">
        <v>0.62195121951219501</v>
      </c>
      <c r="M89" s="256" t="s">
        <v>1047</v>
      </c>
      <c r="N89" s="257">
        <v>935</v>
      </c>
      <c r="O89" s="258">
        <v>55</v>
      </c>
      <c r="P89" s="259">
        <v>17</v>
      </c>
      <c r="Q89" s="257">
        <v>522</v>
      </c>
      <c r="R89" s="258">
        <v>31</v>
      </c>
      <c r="S89" s="259">
        <v>16.8</v>
      </c>
      <c r="T89" s="257">
        <v>1457</v>
      </c>
      <c r="U89" s="258">
        <v>86</v>
      </c>
      <c r="V89" s="259">
        <v>16.899999999999999</v>
      </c>
      <c r="W89" s="260">
        <v>0.63953488372093004</v>
      </c>
    </row>
    <row r="90" spans="1:23" x14ac:dyDescent="0.25">
      <c r="A90" s="256" t="s">
        <v>1048</v>
      </c>
      <c r="B90" s="257">
        <v>358</v>
      </c>
      <c r="C90" s="258">
        <v>42.25</v>
      </c>
      <c r="D90" s="259">
        <v>8.5</v>
      </c>
      <c r="E90" s="257">
        <v>501</v>
      </c>
      <c r="F90" s="258">
        <v>48.5</v>
      </c>
      <c r="G90" s="259">
        <v>10.3</v>
      </c>
      <c r="H90" s="257">
        <v>859</v>
      </c>
      <c r="I90" s="258">
        <v>90.75</v>
      </c>
      <c r="J90" s="259">
        <v>9.5</v>
      </c>
      <c r="K90" s="260">
        <v>0.465564738292011</v>
      </c>
      <c r="M90" s="256" t="s">
        <v>1048</v>
      </c>
      <c r="N90" s="257">
        <v>388</v>
      </c>
      <c r="O90" s="258">
        <v>45.25</v>
      </c>
      <c r="P90" s="259">
        <v>8.6</v>
      </c>
      <c r="Q90" s="257">
        <v>501</v>
      </c>
      <c r="R90" s="258">
        <v>48.5</v>
      </c>
      <c r="S90" s="259">
        <v>10.3</v>
      </c>
      <c r="T90" s="257">
        <v>889</v>
      </c>
      <c r="U90" s="258">
        <v>93.75</v>
      </c>
      <c r="V90" s="259">
        <v>9.5</v>
      </c>
      <c r="W90" s="260">
        <v>0.48266666666666602</v>
      </c>
    </row>
    <row r="91" spans="1:23" x14ac:dyDescent="0.25">
      <c r="A91" s="256" t="s">
        <v>1049</v>
      </c>
      <c r="B91" s="257">
        <v>1003</v>
      </c>
      <c r="C91" s="258">
        <v>79.239999999999995</v>
      </c>
      <c r="D91" s="259">
        <v>12.7</v>
      </c>
      <c r="E91" s="257">
        <v>746</v>
      </c>
      <c r="F91" s="258">
        <v>58.75</v>
      </c>
      <c r="G91" s="259">
        <v>12.7</v>
      </c>
      <c r="H91" s="257">
        <v>1749</v>
      </c>
      <c r="I91" s="258">
        <v>137.99</v>
      </c>
      <c r="J91" s="259">
        <v>12.7</v>
      </c>
      <c r="K91" s="260">
        <v>0.57424451047177305</v>
      </c>
      <c r="M91" s="256" t="s">
        <v>1049</v>
      </c>
      <c r="N91" s="257">
        <v>1081</v>
      </c>
      <c r="O91" s="258">
        <v>86.49</v>
      </c>
      <c r="P91" s="259">
        <v>12.5</v>
      </c>
      <c r="Q91" s="257">
        <v>824</v>
      </c>
      <c r="R91" s="258">
        <v>64.75</v>
      </c>
      <c r="S91" s="259">
        <v>12.7</v>
      </c>
      <c r="T91" s="257">
        <v>1905</v>
      </c>
      <c r="U91" s="258">
        <v>151.24</v>
      </c>
      <c r="V91" s="259">
        <v>12.6</v>
      </c>
      <c r="W91" s="260">
        <v>0.57187252049722204</v>
      </c>
    </row>
    <row r="92" spans="1:23" ht="15.75" thickBot="1" x14ac:dyDescent="0.3">
      <c r="A92" s="337" t="s">
        <v>1050</v>
      </c>
      <c r="B92" s="338">
        <v>549</v>
      </c>
      <c r="C92" s="339">
        <v>30</v>
      </c>
      <c r="D92" s="340">
        <v>18.3</v>
      </c>
      <c r="E92" s="338">
        <v>336</v>
      </c>
      <c r="F92" s="339">
        <v>18</v>
      </c>
      <c r="G92" s="340">
        <v>18.7</v>
      </c>
      <c r="H92" s="338">
        <v>885</v>
      </c>
      <c r="I92" s="339">
        <v>48</v>
      </c>
      <c r="J92" s="340">
        <v>18.399999999999999</v>
      </c>
      <c r="K92" s="341">
        <v>0.625</v>
      </c>
      <c r="M92" s="337" t="s">
        <v>1050</v>
      </c>
      <c r="N92" s="338">
        <v>642</v>
      </c>
      <c r="O92" s="339">
        <v>36</v>
      </c>
      <c r="P92" s="340">
        <v>17.8</v>
      </c>
      <c r="Q92" s="338">
        <v>507</v>
      </c>
      <c r="R92" s="339">
        <v>30</v>
      </c>
      <c r="S92" s="340">
        <v>16.899999999999999</v>
      </c>
      <c r="T92" s="338">
        <v>1149</v>
      </c>
      <c r="U92" s="339">
        <v>66</v>
      </c>
      <c r="V92" s="340">
        <v>17.399999999999999</v>
      </c>
      <c r="W92" s="341">
        <v>0.54545454545454497</v>
      </c>
    </row>
    <row r="93" spans="1:23" ht="15.75" thickBot="1" x14ac:dyDescent="0.3">
      <c r="A93" s="342" t="s">
        <v>692</v>
      </c>
      <c r="B93" s="343">
        <f>SUM(B4:B92)</f>
        <v>233638</v>
      </c>
      <c r="C93" s="344">
        <f>SUM(C4:C92)</f>
        <v>12386.855</v>
      </c>
      <c r="D93" s="345">
        <f>B93/C93</f>
        <v>18.861769190000206</v>
      </c>
      <c r="E93" s="343">
        <f>SUM(E4:E92)</f>
        <v>130122</v>
      </c>
      <c r="F93" s="344">
        <f>SUM(F4:F92)</f>
        <v>8049.8200000000006</v>
      </c>
      <c r="G93" s="345">
        <f>E93/F93</f>
        <v>16.164585046622161</v>
      </c>
      <c r="H93" s="343">
        <f>SUM(H4:H92)</f>
        <v>363760</v>
      </c>
      <c r="I93" s="344">
        <f>SUM(I4:I92)</f>
        <v>20428.504999999994</v>
      </c>
      <c r="J93" s="345">
        <f>H93/I93</f>
        <v>17.806491468661076</v>
      </c>
      <c r="K93" s="346">
        <f>C93/I93</f>
        <v>0.60635151715703151</v>
      </c>
      <c r="L93" s="347"/>
      <c r="M93" s="348" t="s">
        <v>692</v>
      </c>
      <c r="N93" s="343">
        <f>SUM(N4:N92)</f>
        <v>278942</v>
      </c>
      <c r="O93" s="344">
        <f>SUM(O4:O92)</f>
        <v>14988.035000000002</v>
      </c>
      <c r="P93" s="345">
        <f>N93/O93</f>
        <v>18.610978690668922</v>
      </c>
      <c r="Q93" s="343">
        <f>SUM(Q4:Q92)</f>
        <v>151868</v>
      </c>
      <c r="R93" s="344">
        <f>SUM(R4:R92)</f>
        <v>9396.6000000000022</v>
      </c>
      <c r="S93" s="345">
        <f>Q93/R93</f>
        <v>16.162016048357913</v>
      </c>
      <c r="T93" s="343">
        <f>SUM(T4:T92)</f>
        <v>430810</v>
      </c>
      <c r="U93" s="344">
        <f>SUM(U4:U92)</f>
        <v>24384.634999999998</v>
      </c>
      <c r="V93" s="345">
        <f>T93/U93</f>
        <v>17.667272854401965</v>
      </c>
      <c r="W93" s="349">
        <f>O93/U93</f>
        <v>0.61465078316735122</v>
      </c>
    </row>
    <row r="96" spans="1:23" x14ac:dyDescent="0.25">
      <c r="A96" s="261" t="s">
        <v>1051</v>
      </c>
    </row>
  </sheetData>
  <sheetProtection algorithmName="SHA-512" hashValue="2ynvL3pTX8pLmoBzjTL4Yta7BZTzGLxjN6ELFdh217nwvC5zk+isf72HFzr0huh0tDLpUzcMd6fzApVxeuroyA==" saltValue="3mwaSmlgclsrobP6ITsgGg==" spinCount="100000" sheet="1" objects="1" scenarios="1" sort="0" autoFilter="0"/>
  <autoFilter ref="A3:W3" xr:uid="{2F450E9F-6091-4605-87BD-F6B85BF548FC}"/>
  <mergeCells count="8">
    <mergeCell ref="A1:K1"/>
    <mergeCell ref="M1:W1"/>
    <mergeCell ref="B2:D2"/>
    <mergeCell ref="E2:G2"/>
    <mergeCell ref="H2:K2"/>
    <mergeCell ref="N2:P2"/>
    <mergeCell ref="Q2:S2"/>
    <mergeCell ref="T2:W2"/>
  </mergeCells>
  <pageMargins left="0.25" right="0.25" top="0.75" bottom="0.75" header="0.3" footer="0.3"/>
  <pageSetup scale="43" fitToWidth="0" fitToHeight="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7:H21"/>
  <sheetViews>
    <sheetView view="pageBreakPreview" zoomScaleNormal="100" zoomScaleSheetLayoutView="100" zoomScalePageLayoutView="75" workbookViewId="0">
      <selection activeCell="C16" sqref="C16:G16"/>
    </sheetView>
  </sheetViews>
  <sheetFormatPr defaultColWidth="9.28515625" defaultRowHeight="15" x14ac:dyDescent="0.25"/>
  <cols>
    <col min="1" max="1" width="9.28515625" style="2"/>
    <col min="2" max="2" width="10.42578125" style="6" customWidth="1"/>
    <col min="3" max="7" width="9.28515625" style="6"/>
    <col min="8" max="8" width="9.28515625" style="2"/>
    <col min="9" max="16384" width="9.28515625" style="3"/>
  </cols>
  <sheetData>
    <row r="7" spans="2:7" ht="25.5" customHeight="1" x14ac:dyDescent="0.25">
      <c r="B7" s="403" t="s">
        <v>889</v>
      </c>
      <c r="C7" s="403"/>
      <c r="D7" s="403"/>
      <c r="E7" s="403"/>
      <c r="F7" s="403"/>
      <c r="G7" s="403"/>
    </row>
    <row r="10" spans="2:7" ht="49.5" customHeight="1" x14ac:dyDescent="0.25">
      <c r="B10" s="411" t="s">
        <v>1</v>
      </c>
      <c r="C10" s="411"/>
      <c r="D10" s="411"/>
      <c r="E10" s="411"/>
      <c r="F10" s="411"/>
      <c r="G10" s="411"/>
    </row>
    <row r="11" spans="2:7" x14ac:dyDescent="0.25">
      <c r="B11" s="12"/>
      <c r="C11" s="12"/>
      <c r="D11" s="12"/>
      <c r="E11" s="12"/>
      <c r="F11" s="12"/>
      <c r="G11" s="12"/>
    </row>
    <row r="12" spans="2:7" ht="21" x14ac:dyDescent="0.35">
      <c r="B12" s="412"/>
      <c r="C12" s="412"/>
      <c r="D12" s="412"/>
      <c r="E12" s="412"/>
      <c r="F12" s="412"/>
      <c r="G12" s="412"/>
    </row>
    <row r="16" spans="2:7" ht="65.099999999999994" customHeight="1" x14ac:dyDescent="0.25">
      <c r="B16" s="23" t="s">
        <v>657</v>
      </c>
      <c r="C16" s="413" t="s">
        <v>896</v>
      </c>
      <c r="D16" s="413"/>
      <c r="E16" s="413"/>
      <c r="F16" s="413"/>
      <c r="G16" s="413"/>
    </row>
    <row r="17" spans="1:8" ht="15" customHeight="1" x14ac:dyDescent="0.25">
      <c r="B17" s="13"/>
    </row>
    <row r="19" spans="1:8" x14ac:dyDescent="0.25">
      <c r="A19" s="410"/>
      <c r="B19" s="410"/>
      <c r="C19" s="410"/>
      <c r="D19" s="410"/>
      <c r="E19" s="410"/>
      <c r="F19" s="410"/>
      <c r="G19" s="410"/>
      <c r="H19" s="410"/>
    </row>
    <row r="21" spans="1:8" x14ac:dyDescent="0.25">
      <c r="A21" s="410"/>
      <c r="B21" s="410"/>
      <c r="C21" s="410"/>
      <c r="D21" s="410"/>
      <c r="E21" s="410"/>
      <c r="F21" s="410"/>
      <c r="G21" s="410"/>
      <c r="H21" s="410"/>
    </row>
  </sheetData>
  <sheetProtection algorithmName="SHA-512" hashValue="IwnBt1j+MHF0Om4e+kLLK2XgudoMti/5vtXOExAi1nqKc1ie2ozhwVbz0UrgfUzW+5etLVEdSyZ4V+N/9bgomg==" saltValue="Ib3yhOVqosKPaReSuTWCLw==" spinCount="100000" sheet="1" objects="1" scenarios="1"/>
  <mergeCells count="6">
    <mergeCell ref="A21:H21"/>
    <mergeCell ref="B7:G7"/>
    <mergeCell ref="B10:G10"/>
    <mergeCell ref="B12:G12"/>
    <mergeCell ref="A19:H19"/>
    <mergeCell ref="C16:G16"/>
  </mergeCells>
  <printOptions horizontalCentered="1"/>
  <pageMargins left="0.7" right="0.7" top="0.75" bottom="0.75" header="0.3" footer="0.3"/>
  <pageSetup fitToWidth="0" fitToHeight="0" orientation="portrait" r:id="rId1"/>
  <headerFooter>
    <oddFooter>&amp;L&amp;"Roboto,Bold"&amp;9Resource Planning Toolkit May 2022&amp;C&amp;"Roboto,Regular"&amp;9Page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58"/>
  <sheetViews>
    <sheetView view="pageBreakPreview" zoomScaleNormal="84" zoomScaleSheetLayoutView="100" workbookViewId="0">
      <pane ySplit="2" topLeftCell="A3" activePane="bottomLeft" state="frozen"/>
      <selection pane="bottomLeft" activeCell="A2" sqref="A2:G2"/>
    </sheetView>
  </sheetViews>
  <sheetFormatPr defaultColWidth="9.140625" defaultRowHeight="15" x14ac:dyDescent="0.25"/>
  <cols>
    <col min="1" max="1" width="43.85546875" style="270" customWidth="1"/>
    <col min="2" max="2" width="13.42578125" style="269" bestFit="1" customWidth="1"/>
    <col min="3" max="3" width="9.7109375" style="269" bestFit="1" customWidth="1"/>
    <col min="4" max="4" width="1.28515625" style="262" customWidth="1"/>
    <col min="5" max="5" width="44" style="270" customWidth="1"/>
    <col min="6" max="6" width="13.42578125" style="269" bestFit="1" customWidth="1"/>
    <col min="7" max="7" width="9.7109375" style="269" bestFit="1" customWidth="1"/>
    <col min="8" max="16384" width="9.140625" style="267"/>
  </cols>
  <sheetData>
    <row r="1" spans="1:7" s="262" customFormat="1" ht="18.75" x14ac:dyDescent="0.25">
      <c r="A1" s="414" t="s">
        <v>1052</v>
      </c>
      <c r="B1" s="414"/>
      <c r="C1" s="414"/>
      <c r="D1" s="414"/>
      <c r="E1" s="414"/>
      <c r="F1" s="414"/>
      <c r="G1" s="414"/>
    </row>
    <row r="2" spans="1:7" s="262" customFormat="1" ht="15.75" x14ac:dyDescent="0.25">
      <c r="A2" s="263" t="s">
        <v>1053</v>
      </c>
      <c r="B2" s="264" t="s">
        <v>1054</v>
      </c>
      <c r="C2" s="264" t="s">
        <v>958</v>
      </c>
      <c r="D2" s="265"/>
      <c r="E2" s="263" t="s">
        <v>1053</v>
      </c>
      <c r="F2" s="264" t="s">
        <v>1054</v>
      </c>
      <c r="G2" s="264" t="s">
        <v>958</v>
      </c>
    </row>
    <row r="3" spans="1:7" x14ac:dyDescent="0.25">
      <c r="A3" s="371" t="s">
        <v>1055</v>
      </c>
      <c r="B3" s="374">
        <v>5624</v>
      </c>
      <c r="C3" s="374">
        <v>17170</v>
      </c>
      <c r="D3" s="266"/>
      <c r="E3" s="371" t="s">
        <v>1056</v>
      </c>
      <c r="F3" s="374">
        <v>475</v>
      </c>
      <c r="G3" s="374">
        <v>1425</v>
      </c>
    </row>
    <row r="4" spans="1:7" x14ac:dyDescent="0.25">
      <c r="A4" s="371" t="s">
        <v>1057</v>
      </c>
      <c r="B4" s="374">
        <v>4933</v>
      </c>
      <c r="C4" s="374">
        <v>14799</v>
      </c>
      <c r="D4" s="266"/>
      <c r="E4" s="371" t="s">
        <v>1058</v>
      </c>
      <c r="F4" s="374">
        <v>459</v>
      </c>
      <c r="G4" s="374">
        <v>1377</v>
      </c>
    </row>
    <row r="5" spans="1:7" x14ac:dyDescent="0.25">
      <c r="A5" s="371" t="s">
        <v>1059</v>
      </c>
      <c r="B5" s="374">
        <v>4044</v>
      </c>
      <c r="C5" s="374">
        <v>12132</v>
      </c>
      <c r="D5" s="266"/>
      <c r="E5" s="371" t="s">
        <v>1060</v>
      </c>
      <c r="F5" s="374">
        <v>446</v>
      </c>
      <c r="G5" s="374">
        <v>1338</v>
      </c>
    </row>
    <row r="6" spans="1:7" ht="30" x14ac:dyDescent="0.25">
      <c r="A6" s="371" t="s">
        <v>1061</v>
      </c>
      <c r="B6" s="374">
        <v>3999</v>
      </c>
      <c r="C6" s="374">
        <v>11997</v>
      </c>
      <c r="D6" s="266"/>
      <c r="E6" s="371" t="s">
        <v>1062</v>
      </c>
      <c r="F6" s="374">
        <v>444</v>
      </c>
      <c r="G6" s="374">
        <v>2220</v>
      </c>
    </row>
    <row r="7" spans="1:7" x14ac:dyDescent="0.25">
      <c r="A7" s="371" t="s">
        <v>1063</v>
      </c>
      <c r="B7" s="374">
        <v>3687</v>
      </c>
      <c r="C7" s="374">
        <v>11061</v>
      </c>
      <c r="D7" s="266"/>
      <c r="E7" s="371" t="s">
        <v>1064</v>
      </c>
      <c r="F7" s="374">
        <v>435</v>
      </c>
      <c r="G7" s="374">
        <v>1740</v>
      </c>
    </row>
    <row r="8" spans="1:7" x14ac:dyDescent="0.25">
      <c r="A8" s="371" t="s">
        <v>1065</v>
      </c>
      <c r="B8" s="374">
        <v>3196</v>
      </c>
      <c r="C8" s="374">
        <v>9588</v>
      </c>
      <c r="D8" s="266"/>
      <c r="E8" s="371" t="s">
        <v>1066</v>
      </c>
      <c r="F8" s="374">
        <v>428</v>
      </c>
      <c r="G8" s="374">
        <v>1284</v>
      </c>
    </row>
    <row r="9" spans="1:7" x14ac:dyDescent="0.25">
      <c r="A9" s="371" t="s">
        <v>1067</v>
      </c>
      <c r="B9" s="374">
        <v>2929</v>
      </c>
      <c r="C9" s="374">
        <v>5858</v>
      </c>
      <c r="D9" s="266"/>
      <c r="E9" s="371" t="s">
        <v>1068</v>
      </c>
      <c r="F9" s="374">
        <v>425</v>
      </c>
      <c r="G9" s="374">
        <v>1275</v>
      </c>
    </row>
    <row r="10" spans="1:7" x14ac:dyDescent="0.25">
      <c r="A10" s="371" t="s">
        <v>1069</v>
      </c>
      <c r="B10" s="374">
        <v>2292</v>
      </c>
      <c r="C10" s="374">
        <v>9168</v>
      </c>
      <c r="D10" s="266"/>
      <c r="E10" s="371" t="s">
        <v>1070</v>
      </c>
      <c r="F10" s="374">
        <v>413</v>
      </c>
      <c r="G10" s="374">
        <v>1239</v>
      </c>
    </row>
    <row r="11" spans="1:7" x14ac:dyDescent="0.25">
      <c r="A11" s="371" t="s">
        <v>1071</v>
      </c>
      <c r="B11" s="374">
        <v>1672</v>
      </c>
      <c r="C11" s="374">
        <v>6688</v>
      </c>
      <c r="D11" s="266"/>
      <c r="E11" s="371" t="s">
        <v>1072</v>
      </c>
      <c r="F11" s="374">
        <v>412</v>
      </c>
      <c r="G11" s="374">
        <v>824</v>
      </c>
    </row>
    <row r="12" spans="1:7" x14ac:dyDescent="0.25">
      <c r="A12" s="371" t="s">
        <v>1073</v>
      </c>
      <c r="B12" s="374">
        <v>1668</v>
      </c>
      <c r="C12" s="374">
        <v>5004</v>
      </c>
      <c r="D12" s="266"/>
      <c r="E12" s="371" t="s">
        <v>1074</v>
      </c>
      <c r="F12" s="374">
        <v>406</v>
      </c>
      <c r="G12" s="374">
        <v>1218</v>
      </c>
    </row>
    <row r="13" spans="1:7" x14ac:dyDescent="0.25">
      <c r="A13" s="371" t="s">
        <v>1075</v>
      </c>
      <c r="B13" s="374">
        <v>1604</v>
      </c>
      <c r="C13" s="374">
        <v>8020</v>
      </c>
      <c r="D13" s="266"/>
      <c r="E13" s="371" t="s">
        <v>1076</v>
      </c>
      <c r="F13" s="374">
        <v>404</v>
      </c>
      <c r="G13" s="374">
        <v>2020</v>
      </c>
    </row>
    <row r="14" spans="1:7" x14ac:dyDescent="0.25">
      <c r="A14" s="371" t="s">
        <v>1077</v>
      </c>
      <c r="B14" s="374">
        <v>1602</v>
      </c>
      <c r="C14" s="374">
        <v>6408</v>
      </c>
      <c r="D14" s="266"/>
      <c r="E14" s="371" t="s">
        <v>1078</v>
      </c>
      <c r="F14" s="374">
        <v>402</v>
      </c>
      <c r="G14" s="374">
        <v>1608</v>
      </c>
    </row>
    <row r="15" spans="1:7" x14ac:dyDescent="0.25">
      <c r="A15" s="371" t="s">
        <v>1079</v>
      </c>
      <c r="B15" s="374">
        <v>1572</v>
      </c>
      <c r="C15" s="374">
        <v>4716</v>
      </c>
      <c r="D15" s="266"/>
      <c r="E15" s="371" t="s">
        <v>1080</v>
      </c>
      <c r="F15" s="374">
        <v>387</v>
      </c>
      <c r="G15" s="374">
        <v>387</v>
      </c>
    </row>
    <row r="16" spans="1:7" ht="30" x14ac:dyDescent="0.25">
      <c r="A16" s="371" t="s">
        <v>1081</v>
      </c>
      <c r="B16" s="374">
        <v>1491</v>
      </c>
      <c r="C16" s="374">
        <v>5964</v>
      </c>
      <c r="D16" s="266"/>
      <c r="E16" s="371" t="s">
        <v>1082</v>
      </c>
      <c r="F16" s="374">
        <v>386</v>
      </c>
      <c r="G16" s="374">
        <v>1158</v>
      </c>
    </row>
    <row r="17" spans="1:7" ht="30" x14ac:dyDescent="0.25">
      <c r="A17" s="371" t="s">
        <v>1083</v>
      </c>
      <c r="B17" s="374">
        <v>1448</v>
      </c>
      <c r="C17" s="374">
        <v>4344</v>
      </c>
      <c r="D17" s="266"/>
      <c r="E17" s="371" t="s">
        <v>1084</v>
      </c>
      <c r="F17" s="374">
        <v>383</v>
      </c>
      <c r="G17" s="374">
        <v>1149</v>
      </c>
    </row>
    <row r="18" spans="1:7" x14ac:dyDescent="0.25">
      <c r="A18" s="371" t="s">
        <v>1085</v>
      </c>
      <c r="B18" s="374">
        <v>1392</v>
      </c>
      <c r="C18" s="374">
        <v>4176</v>
      </c>
      <c r="D18" s="266"/>
      <c r="E18" s="371" t="s">
        <v>1086</v>
      </c>
      <c r="F18" s="374">
        <v>383</v>
      </c>
      <c r="G18" s="374">
        <v>1149</v>
      </c>
    </row>
    <row r="19" spans="1:7" x14ac:dyDescent="0.25">
      <c r="A19" s="371" t="s">
        <v>1087</v>
      </c>
      <c r="B19" s="374">
        <v>1298</v>
      </c>
      <c r="C19" s="374">
        <v>5192</v>
      </c>
      <c r="D19" s="266"/>
      <c r="E19" s="371" t="s">
        <v>1088</v>
      </c>
      <c r="F19" s="374">
        <v>377</v>
      </c>
      <c r="G19" s="374">
        <v>1885</v>
      </c>
    </row>
    <row r="20" spans="1:7" x14ac:dyDescent="0.25">
      <c r="A20" s="371" t="s">
        <v>1089</v>
      </c>
      <c r="B20" s="374">
        <v>1265</v>
      </c>
      <c r="C20" s="374">
        <v>6325</v>
      </c>
      <c r="D20" s="266"/>
      <c r="E20" s="371" t="s">
        <v>1090</v>
      </c>
      <c r="F20" s="374">
        <v>366</v>
      </c>
      <c r="G20" s="374">
        <v>1098</v>
      </c>
    </row>
    <row r="21" spans="1:7" ht="30" x14ac:dyDescent="0.25">
      <c r="A21" s="371" t="s">
        <v>1091</v>
      </c>
      <c r="B21" s="374">
        <v>1223</v>
      </c>
      <c r="C21" s="374">
        <v>4892</v>
      </c>
      <c r="D21" s="266"/>
      <c r="E21" s="371" t="s">
        <v>1092</v>
      </c>
      <c r="F21" s="374">
        <v>363</v>
      </c>
      <c r="G21" s="374">
        <v>1089</v>
      </c>
    </row>
    <row r="22" spans="1:7" x14ac:dyDescent="0.25">
      <c r="A22" s="371" t="s">
        <v>1093</v>
      </c>
      <c r="B22" s="374">
        <v>1118</v>
      </c>
      <c r="C22" s="374">
        <v>3354</v>
      </c>
      <c r="D22" s="266"/>
      <c r="E22" s="371" t="s">
        <v>1094</v>
      </c>
      <c r="F22" s="374">
        <v>362</v>
      </c>
      <c r="G22" s="374">
        <v>1086</v>
      </c>
    </row>
    <row r="23" spans="1:7" x14ac:dyDescent="0.25">
      <c r="A23" s="371" t="s">
        <v>1095</v>
      </c>
      <c r="B23" s="374">
        <v>1101</v>
      </c>
      <c r="C23" s="374">
        <v>4404</v>
      </c>
      <c r="D23" s="266"/>
      <c r="E23" s="371" t="s">
        <v>1096</v>
      </c>
      <c r="F23" s="374">
        <v>354</v>
      </c>
      <c r="G23" s="374">
        <v>1416</v>
      </c>
    </row>
    <row r="24" spans="1:7" ht="15" customHeight="1" x14ac:dyDescent="0.25">
      <c r="A24" s="371" t="s">
        <v>1097</v>
      </c>
      <c r="B24" s="374">
        <v>1094</v>
      </c>
      <c r="C24" s="374">
        <v>3282</v>
      </c>
      <c r="D24" s="266"/>
      <c r="E24" s="371" t="s">
        <v>1098</v>
      </c>
      <c r="F24" s="374">
        <v>351</v>
      </c>
      <c r="G24" s="374">
        <v>1755</v>
      </c>
    </row>
    <row r="25" spans="1:7" ht="15" customHeight="1" x14ac:dyDescent="0.25">
      <c r="A25" s="371" t="s">
        <v>1099</v>
      </c>
      <c r="B25" s="374">
        <v>1047</v>
      </c>
      <c r="C25" s="374">
        <v>4188</v>
      </c>
      <c r="D25" s="266"/>
      <c r="E25" s="371" t="s">
        <v>1100</v>
      </c>
      <c r="F25" s="374">
        <v>351</v>
      </c>
      <c r="G25" s="374">
        <v>702</v>
      </c>
    </row>
    <row r="26" spans="1:7" x14ac:dyDescent="0.25">
      <c r="A26" s="371" t="s">
        <v>1101</v>
      </c>
      <c r="B26" s="374">
        <v>1031</v>
      </c>
      <c r="C26" s="374">
        <v>4124</v>
      </c>
      <c r="D26" s="266"/>
      <c r="E26" s="371" t="s">
        <v>1102</v>
      </c>
      <c r="F26" s="374">
        <v>349</v>
      </c>
      <c r="G26" s="374">
        <v>1745</v>
      </c>
    </row>
    <row r="27" spans="1:7" x14ac:dyDescent="0.25">
      <c r="A27" s="371" t="s">
        <v>1103</v>
      </c>
      <c r="B27" s="374">
        <v>998</v>
      </c>
      <c r="C27" s="374">
        <v>4990</v>
      </c>
      <c r="D27" s="266"/>
      <c r="E27" s="371" t="s">
        <v>1104</v>
      </c>
      <c r="F27" s="374">
        <v>346</v>
      </c>
      <c r="G27" s="374">
        <v>1038</v>
      </c>
    </row>
    <row r="28" spans="1:7" ht="30" x14ac:dyDescent="0.25">
      <c r="A28" s="371" t="s">
        <v>1105</v>
      </c>
      <c r="B28" s="374">
        <v>969</v>
      </c>
      <c r="C28" s="374">
        <v>1938</v>
      </c>
      <c r="D28" s="266"/>
      <c r="E28" s="371" t="s">
        <v>1106</v>
      </c>
      <c r="F28" s="374">
        <v>345</v>
      </c>
      <c r="G28" s="374">
        <v>1380</v>
      </c>
    </row>
    <row r="29" spans="1:7" x14ac:dyDescent="0.25">
      <c r="A29" s="371" t="s">
        <v>1107</v>
      </c>
      <c r="B29" s="374">
        <v>919</v>
      </c>
      <c r="C29" s="374">
        <v>2757</v>
      </c>
      <c r="D29" s="266"/>
      <c r="E29" s="371" t="s">
        <v>1108</v>
      </c>
      <c r="F29" s="374">
        <v>343</v>
      </c>
      <c r="G29" s="374">
        <v>1029</v>
      </c>
    </row>
    <row r="30" spans="1:7" ht="30" x14ac:dyDescent="0.25">
      <c r="A30" s="371" t="s">
        <v>1109</v>
      </c>
      <c r="B30" s="374">
        <v>885</v>
      </c>
      <c r="C30" s="374">
        <v>2655</v>
      </c>
      <c r="D30" s="266"/>
      <c r="E30" s="371" t="s">
        <v>1110</v>
      </c>
      <c r="F30" s="374">
        <v>336</v>
      </c>
      <c r="G30" s="374">
        <v>1008</v>
      </c>
    </row>
    <row r="31" spans="1:7" x14ac:dyDescent="0.25">
      <c r="A31" s="371" t="s">
        <v>1111</v>
      </c>
      <c r="B31" s="374">
        <v>865</v>
      </c>
      <c r="C31" s="374">
        <v>2595</v>
      </c>
      <c r="D31" s="266"/>
      <c r="E31" s="371" t="s">
        <v>1112</v>
      </c>
      <c r="F31" s="374">
        <v>332</v>
      </c>
      <c r="G31" s="374">
        <v>996</v>
      </c>
    </row>
    <row r="32" spans="1:7" x14ac:dyDescent="0.25">
      <c r="A32" s="371" t="s">
        <v>1113</v>
      </c>
      <c r="B32" s="374">
        <v>827</v>
      </c>
      <c r="C32" s="374">
        <v>2481</v>
      </c>
      <c r="D32" s="266"/>
      <c r="E32" s="371" t="s">
        <v>1114</v>
      </c>
      <c r="F32" s="374">
        <v>332</v>
      </c>
      <c r="G32" s="374">
        <v>996</v>
      </c>
    </row>
    <row r="33" spans="1:7" ht="30" x14ac:dyDescent="0.25">
      <c r="A33" s="371" t="s">
        <v>1115</v>
      </c>
      <c r="B33" s="374">
        <v>789</v>
      </c>
      <c r="C33" s="374">
        <v>2367</v>
      </c>
      <c r="D33" s="266"/>
      <c r="E33" s="371" t="s">
        <v>1116</v>
      </c>
      <c r="F33" s="374">
        <v>332</v>
      </c>
      <c r="G33" s="374">
        <v>996</v>
      </c>
    </row>
    <row r="34" spans="1:7" ht="30" x14ac:dyDescent="0.25">
      <c r="A34" s="371" t="s">
        <v>1117</v>
      </c>
      <c r="B34" s="374">
        <v>778</v>
      </c>
      <c r="C34" s="374">
        <v>2334</v>
      </c>
      <c r="D34" s="266"/>
      <c r="E34" s="371" t="s">
        <v>1118</v>
      </c>
      <c r="F34" s="374">
        <v>331</v>
      </c>
      <c r="G34" s="374">
        <v>939</v>
      </c>
    </row>
    <row r="35" spans="1:7" x14ac:dyDescent="0.25">
      <c r="A35" s="371" t="s">
        <v>1119</v>
      </c>
      <c r="B35" s="374">
        <v>763</v>
      </c>
      <c r="C35" s="374">
        <v>2289</v>
      </c>
      <c r="D35" s="266"/>
      <c r="E35" s="371" t="s">
        <v>1120</v>
      </c>
      <c r="F35" s="374">
        <v>330</v>
      </c>
      <c r="G35" s="374">
        <v>990</v>
      </c>
    </row>
    <row r="36" spans="1:7" ht="30" x14ac:dyDescent="0.25">
      <c r="A36" s="371" t="s">
        <v>1121</v>
      </c>
      <c r="B36" s="374">
        <v>694</v>
      </c>
      <c r="C36" s="374">
        <v>2776</v>
      </c>
      <c r="D36" s="266"/>
      <c r="E36" s="372" t="s">
        <v>1122</v>
      </c>
      <c r="F36" s="375">
        <v>327</v>
      </c>
      <c r="G36" s="375">
        <v>981</v>
      </c>
    </row>
    <row r="37" spans="1:7" x14ac:dyDescent="0.25">
      <c r="A37" s="371" t="s">
        <v>1123</v>
      </c>
      <c r="B37" s="374">
        <v>688</v>
      </c>
      <c r="C37" s="374">
        <v>2752</v>
      </c>
      <c r="D37" s="266"/>
      <c r="E37" s="371" t="s">
        <v>1124</v>
      </c>
      <c r="F37" s="374">
        <v>321</v>
      </c>
      <c r="G37" s="374">
        <v>1284</v>
      </c>
    </row>
    <row r="38" spans="1:7" ht="30" x14ac:dyDescent="0.25">
      <c r="A38" s="371" t="s">
        <v>1125</v>
      </c>
      <c r="B38" s="374">
        <v>686</v>
      </c>
      <c r="C38" s="374">
        <v>686</v>
      </c>
      <c r="D38" s="266"/>
      <c r="E38" s="371" t="s">
        <v>1126</v>
      </c>
      <c r="F38" s="374">
        <v>321</v>
      </c>
      <c r="G38" s="374">
        <v>1284</v>
      </c>
    </row>
    <row r="39" spans="1:7" x14ac:dyDescent="0.25">
      <c r="A39" s="371" t="s">
        <v>1127</v>
      </c>
      <c r="B39" s="374">
        <v>662</v>
      </c>
      <c r="C39" s="374">
        <v>1986</v>
      </c>
      <c r="D39" s="266"/>
      <c r="E39" s="371" t="s">
        <v>1128</v>
      </c>
      <c r="F39" s="374">
        <v>316</v>
      </c>
      <c r="G39" s="374">
        <v>1264</v>
      </c>
    </row>
    <row r="40" spans="1:7" ht="30" x14ac:dyDescent="0.25">
      <c r="A40" s="371" t="s">
        <v>1129</v>
      </c>
      <c r="B40" s="374">
        <v>645</v>
      </c>
      <c r="C40" s="374">
        <v>1935</v>
      </c>
      <c r="D40" s="266"/>
      <c r="E40" s="371" t="s">
        <v>1130</v>
      </c>
      <c r="F40" s="374">
        <v>311</v>
      </c>
      <c r="G40" s="374">
        <v>933</v>
      </c>
    </row>
    <row r="41" spans="1:7" ht="30" x14ac:dyDescent="0.25">
      <c r="A41" s="371" t="s">
        <v>1131</v>
      </c>
      <c r="B41" s="374">
        <v>618</v>
      </c>
      <c r="C41" s="374">
        <v>1854</v>
      </c>
      <c r="D41" s="266"/>
      <c r="E41" s="371" t="s">
        <v>1132</v>
      </c>
      <c r="F41" s="374">
        <v>305</v>
      </c>
      <c r="G41" s="374">
        <v>915</v>
      </c>
    </row>
    <row r="42" spans="1:7" x14ac:dyDescent="0.25">
      <c r="A42" s="371" t="s">
        <v>1133</v>
      </c>
      <c r="B42" s="374">
        <v>597</v>
      </c>
      <c r="C42" s="374">
        <v>3582</v>
      </c>
      <c r="D42" s="266"/>
      <c r="E42" s="371" t="s">
        <v>1134</v>
      </c>
      <c r="F42" s="374">
        <v>304</v>
      </c>
      <c r="G42" s="374">
        <v>912</v>
      </c>
    </row>
    <row r="43" spans="1:7" ht="30" x14ac:dyDescent="0.25">
      <c r="A43" s="371" t="s">
        <v>1135</v>
      </c>
      <c r="B43" s="374">
        <v>594</v>
      </c>
      <c r="C43" s="374">
        <v>1782</v>
      </c>
      <c r="D43" s="266"/>
      <c r="E43" s="371" t="s">
        <v>1136</v>
      </c>
      <c r="F43" s="374">
        <v>302</v>
      </c>
      <c r="G43" s="374">
        <v>906</v>
      </c>
    </row>
    <row r="44" spans="1:7" x14ac:dyDescent="0.25">
      <c r="A44" s="371" t="s">
        <v>1137</v>
      </c>
      <c r="B44" s="374">
        <v>593</v>
      </c>
      <c r="C44" s="374">
        <v>1779</v>
      </c>
      <c r="D44" s="266"/>
      <c r="E44" s="371" t="s">
        <v>1138</v>
      </c>
      <c r="F44" s="374">
        <v>301</v>
      </c>
      <c r="G44" s="374">
        <v>1505</v>
      </c>
    </row>
    <row r="45" spans="1:7" x14ac:dyDescent="0.25">
      <c r="A45" s="371" t="s">
        <v>1139</v>
      </c>
      <c r="B45" s="374">
        <v>511</v>
      </c>
      <c r="C45" s="374">
        <v>1465</v>
      </c>
      <c r="D45" s="266"/>
      <c r="E45" s="371" t="s">
        <v>1140</v>
      </c>
      <c r="F45" s="374">
        <v>279</v>
      </c>
      <c r="G45" s="374">
        <v>837</v>
      </c>
    </row>
    <row r="46" spans="1:7" x14ac:dyDescent="0.25">
      <c r="A46" s="371" t="s">
        <v>1141</v>
      </c>
      <c r="B46" s="374">
        <v>507</v>
      </c>
      <c r="C46" s="374">
        <v>1521</v>
      </c>
      <c r="D46" s="266"/>
      <c r="E46" s="371" t="s">
        <v>1142</v>
      </c>
      <c r="F46" s="374">
        <v>279</v>
      </c>
      <c r="G46" s="374">
        <v>1116</v>
      </c>
    </row>
    <row r="47" spans="1:7" ht="30" x14ac:dyDescent="0.25">
      <c r="A47" s="371" t="s">
        <v>1143</v>
      </c>
      <c r="B47" s="374">
        <v>506</v>
      </c>
      <c r="C47" s="374">
        <v>1518</v>
      </c>
      <c r="D47" s="266"/>
      <c r="E47" s="371" t="s">
        <v>1144</v>
      </c>
      <c r="F47" s="374">
        <v>278</v>
      </c>
      <c r="G47" s="374">
        <v>1112</v>
      </c>
    </row>
    <row r="48" spans="1:7" ht="30" x14ac:dyDescent="0.25">
      <c r="A48" s="371" t="s">
        <v>1145</v>
      </c>
      <c r="B48" s="374">
        <v>499</v>
      </c>
      <c r="C48" s="374">
        <v>1497</v>
      </c>
      <c r="D48" s="266"/>
      <c r="E48" s="371" t="s">
        <v>1146</v>
      </c>
      <c r="F48" s="374">
        <v>270</v>
      </c>
      <c r="G48" s="374">
        <v>810</v>
      </c>
    </row>
    <row r="49" spans="1:7" x14ac:dyDescent="0.25">
      <c r="A49" s="371" t="s">
        <v>1147</v>
      </c>
      <c r="B49" s="374">
        <v>494</v>
      </c>
      <c r="C49" s="374">
        <v>1414</v>
      </c>
      <c r="D49" s="266"/>
      <c r="E49" s="371" t="s">
        <v>1148</v>
      </c>
      <c r="F49" s="374">
        <v>269</v>
      </c>
      <c r="G49" s="374">
        <v>269</v>
      </c>
    </row>
    <row r="50" spans="1:7" ht="30" x14ac:dyDescent="0.25">
      <c r="A50" s="371" t="s">
        <v>1149</v>
      </c>
      <c r="B50" s="374">
        <v>485</v>
      </c>
      <c r="C50" s="374">
        <v>1455</v>
      </c>
      <c r="D50" s="266"/>
      <c r="E50" s="371" t="s">
        <v>1150</v>
      </c>
      <c r="F50" s="374">
        <v>268</v>
      </c>
      <c r="G50" s="374">
        <v>804</v>
      </c>
    </row>
    <row r="51" spans="1:7" ht="15" customHeight="1" x14ac:dyDescent="0.25">
      <c r="A51" s="371" t="s">
        <v>1151</v>
      </c>
      <c r="B51" s="374">
        <v>480</v>
      </c>
      <c r="C51" s="374">
        <v>960</v>
      </c>
      <c r="D51" s="266"/>
      <c r="E51" s="371" t="s">
        <v>1152</v>
      </c>
      <c r="F51" s="374">
        <v>267</v>
      </c>
      <c r="G51" s="374">
        <v>1335</v>
      </c>
    </row>
    <row r="52" spans="1:7" x14ac:dyDescent="0.25">
      <c r="A52" s="371" t="s">
        <v>1153</v>
      </c>
      <c r="B52" s="374">
        <v>478</v>
      </c>
      <c r="C52" s="374">
        <v>1434</v>
      </c>
      <c r="D52" s="266"/>
      <c r="E52" s="371" t="s">
        <v>1154</v>
      </c>
      <c r="F52" s="374">
        <v>259</v>
      </c>
      <c r="G52" s="374">
        <v>777</v>
      </c>
    </row>
    <row r="53" spans="1:7" x14ac:dyDescent="0.25">
      <c r="A53" s="415" t="s">
        <v>1155</v>
      </c>
      <c r="B53" s="415"/>
      <c r="C53" s="415"/>
      <c r="D53" s="415"/>
      <c r="E53" s="415"/>
      <c r="F53" s="373">
        <v>0.71912710000000002</v>
      </c>
      <c r="G53" s="373">
        <v>0.73258299999999998</v>
      </c>
    </row>
    <row r="55" spans="1:7" x14ac:dyDescent="0.25">
      <c r="A55" s="268" t="s">
        <v>1156</v>
      </c>
    </row>
    <row r="57" spans="1:7" x14ac:dyDescent="0.25">
      <c r="A57" s="262"/>
      <c r="B57" s="271"/>
      <c r="C57" s="271"/>
      <c r="E57" s="262"/>
      <c r="F57" s="271"/>
      <c r="G57" s="271"/>
    </row>
    <row r="58" spans="1:7" x14ac:dyDescent="0.25">
      <c r="B58" s="268"/>
      <c r="C58" s="268"/>
      <c r="D58" s="268"/>
      <c r="E58" s="142"/>
    </row>
  </sheetData>
  <sheetProtection algorithmName="SHA-512" hashValue="vl1R4Jm17aZl8yLpxNTlssxvIsLuLVeevJIabgZ9Ckw4OFv26KJAVXqyanx73H8BTAIw525J3Mn1TM1tBKafag==" saltValue="sUx1ZreIdDnZHWogkbqDXA==" spinCount="100000" sheet="1" objects="1" scenarios="1" sort="0" autoFilter="0"/>
  <autoFilter ref="A2:G2" xr:uid="{E3248E1F-AC2E-43EF-AE30-D6206F39467C}"/>
  <mergeCells count="2">
    <mergeCell ref="A1:G1"/>
    <mergeCell ref="A53:E53"/>
  </mergeCells>
  <printOptions horizontalCentered="1"/>
  <pageMargins left="0.45" right="0.45" top="0.5" bottom="0.5" header="0.3" footer="0.3"/>
  <pageSetup scale="69"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55"/>
  <sheetViews>
    <sheetView view="pageBreakPreview" zoomScaleNormal="69" zoomScaleSheetLayoutView="100" workbookViewId="0">
      <pane ySplit="3" topLeftCell="A4" activePane="bottomLeft" state="frozen"/>
      <selection pane="bottomLeft" activeCell="C6" sqref="C6"/>
    </sheetView>
  </sheetViews>
  <sheetFormatPr defaultColWidth="51.28515625" defaultRowHeight="15" x14ac:dyDescent="0.25"/>
  <cols>
    <col min="1" max="1" width="51.140625" style="272" customWidth="1"/>
    <col min="2" max="2" width="8.42578125" style="272" bestFit="1" customWidth="1"/>
    <col min="3" max="3" width="6.140625" style="272" bestFit="1" customWidth="1"/>
    <col min="4" max="4" width="1.5703125" style="272" customWidth="1"/>
    <col min="5" max="5" width="51.140625" style="272" customWidth="1"/>
    <col min="6" max="6" width="8.42578125" style="272" bestFit="1" customWidth="1"/>
    <col min="7" max="7" width="6.140625" style="272" bestFit="1" customWidth="1"/>
    <col min="8" max="8" width="1.85546875" style="272" customWidth="1"/>
    <col min="9" max="9" width="51.140625" style="272" customWidth="1"/>
    <col min="10" max="11" width="8.42578125" style="272" bestFit="1" customWidth="1"/>
    <col min="12" max="12" width="1.85546875" style="272" customWidth="1"/>
    <col min="13" max="13" width="51.140625" style="272" customWidth="1"/>
    <col min="14" max="14" width="8.42578125" style="272" bestFit="1" customWidth="1"/>
    <col min="15" max="15" width="6.140625" style="272" bestFit="1" customWidth="1"/>
    <col min="16" max="16384" width="51.28515625" style="272"/>
  </cols>
  <sheetData>
    <row r="1" spans="1:16" ht="18.75" x14ac:dyDescent="0.25">
      <c r="A1" s="416" t="s">
        <v>1197</v>
      </c>
      <c r="B1" s="416"/>
      <c r="C1" s="416"/>
      <c r="D1" s="416"/>
      <c r="E1" s="416"/>
      <c r="F1" s="416"/>
      <c r="G1" s="416"/>
      <c r="H1" s="416"/>
      <c r="I1" s="416"/>
      <c r="J1" s="416"/>
      <c r="K1" s="416"/>
      <c r="L1" s="416"/>
      <c r="M1" s="416"/>
      <c r="N1" s="416"/>
      <c r="O1" s="416"/>
      <c r="P1" s="267"/>
    </row>
    <row r="2" spans="1:16" ht="15.75" x14ac:dyDescent="0.25">
      <c r="A2" s="417" t="s">
        <v>1157</v>
      </c>
      <c r="B2" s="418"/>
      <c r="C2" s="419"/>
      <c r="D2" s="273"/>
      <c r="E2" s="420" t="s">
        <v>1158</v>
      </c>
      <c r="F2" s="421"/>
      <c r="G2" s="422"/>
      <c r="H2" s="274"/>
      <c r="I2" s="423" t="s">
        <v>1159</v>
      </c>
      <c r="J2" s="424"/>
      <c r="K2" s="425"/>
      <c r="L2" s="274"/>
      <c r="M2" s="426" t="s">
        <v>1160</v>
      </c>
      <c r="N2" s="427"/>
      <c r="O2" s="428"/>
      <c r="P2" s="275"/>
    </row>
    <row r="3" spans="1:16" x14ac:dyDescent="0.25">
      <c r="A3" s="276" t="s">
        <v>1161</v>
      </c>
      <c r="B3" s="277" t="s">
        <v>1162</v>
      </c>
      <c r="C3" s="277" t="s">
        <v>1163</v>
      </c>
      <c r="D3" s="278"/>
      <c r="E3" s="279" t="s">
        <v>1161</v>
      </c>
      <c r="F3" s="280" t="s">
        <v>1162</v>
      </c>
      <c r="G3" s="280" t="s">
        <v>1163</v>
      </c>
      <c r="H3" s="278"/>
      <c r="I3" s="281" t="s">
        <v>1161</v>
      </c>
      <c r="J3" s="282" t="s">
        <v>1162</v>
      </c>
      <c r="K3" s="282" t="s">
        <v>1163</v>
      </c>
      <c r="L3" s="278"/>
      <c r="M3" s="283" t="s">
        <v>1161</v>
      </c>
      <c r="N3" s="284" t="s">
        <v>1162</v>
      </c>
      <c r="O3" s="283" t="s">
        <v>1163</v>
      </c>
      <c r="P3" s="267"/>
    </row>
    <row r="4" spans="1:16" x14ac:dyDescent="0.25">
      <c r="A4" s="285" t="s">
        <v>1061</v>
      </c>
      <c r="B4" s="286">
        <v>1297</v>
      </c>
      <c r="C4" s="286">
        <v>3891</v>
      </c>
      <c r="D4" s="287"/>
      <c r="E4" s="285" t="s">
        <v>1055</v>
      </c>
      <c r="F4" s="285">
        <v>1206</v>
      </c>
      <c r="G4" s="285">
        <v>3618</v>
      </c>
      <c r="H4" s="287"/>
      <c r="I4" s="288" t="s">
        <v>1055</v>
      </c>
      <c r="J4" s="286">
        <v>2659</v>
      </c>
      <c r="K4" s="286">
        <v>8109</v>
      </c>
      <c r="L4" s="287"/>
      <c r="M4" s="289" t="s">
        <v>1055</v>
      </c>
      <c r="N4" s="286">
        <v>1360</v>
      </c>
      <c r="O4" s="286">
        <v>4246</v>
      </c>
      <c r="P4" s="267"/>
    </row>
    <row r="5" spans="1:16" x14ac:dyDescent="0.25">
      <c r="A5" s="285" t="s">
        <v>1059</v>
      </c>
      <c r="B5" s="286">
        <v>1219</v>
      </c>
      <c r="C5" s="286">
        <v>3657</v>
      </c>
      <c r="D5" s="287"/>
      <c r="E5" s="285" t="s">
        <v>1057</v>
      </c>
      <c r="F5" s="285">
        <v>1010</v>
      </c>
      <c r="G5" s="285">
        <v>3030</v>
      </c>
      <c r="H5" s="287"/>
      <c r="I5" s="288" t="s">
        <v>1057</v>
      </c>
      <c r="J5" s="286">
        <v>2313</v>
      </c>
      <c r="K5" s="286">
        <v>6939</v>
      </c>
      <c r="L5" s="287"/>
      <c r="M5" s="289" t="s">
        <v>1057</v>
      </c>
      <c r="N5" s="286">
        <v>860</v>
      </c>
      <c r="O5" s="286">
        <v>2580</v>
      </c>
      <c r="P5" s="267"/>
    </row>
    <row r="6" spans="1:16" x14ac:dyDescent="0.25">
      <c r="A6" s="285" t="s">
        <v>1065</v>
      </c>
      <c r="B6" s="286">
        <v>962</v>
      </c>
      <c r="C6" s="286">
        <v>2886</v>
      </c>
      <c r="D6" s="287"/>
      <c r="E6" s="285" t="s">
        <v>1063</v>
      </c>
      <c r="F6" s="285">
        <v>708</v>
      </c>
      <c r="G6" s="285">
        <v>2124</v>
      </c>
      <c r="H6" s="287"/>
      <c r="I6" s="288" t="s">
        <v>1063</v>
      </c>
      <c r="J6" s="286">
        <v>1664</v>
      </c>
      <c r="K6" s="286">
        <v>4992</v>
      </c>
      <c r="L6" s="287"/>
      <c r="M6" s="289" t="s">
        <v>1061</v>
      </c>
      <c r="N6" s="286">
        <v>830</v>
      </c>
      <c r="O6" s="286">
        <v>2490</v>
      </c>
      <c r="P6" s="267"/>
    </row>
    <row r="7" spans="1:16" x14ac:dyDescent="0.25">
      <c r="A7" s="285" t="s">
        <v>1057</v>
      </c>
      <c r="B7" s="286">
        <v>750</v>
      </c>
      <c r="C7" s="286">
        <v>2250</v>
      </c>
      <c r="D7" s="287"/>
      <c r="E7" s="285" t="s">
        <v>1059</v>
      </c>
      <c r="F7" s="285">
        <v>682</v>
      </c>
      <c r="G7" s="285">
        <v>2046</v>
      </c>
      <c r="H7" s="287"/>
      <c r="I7" s="288" t="s">
        <v>1067</v>
      </c>
      <c r="J7" s="286">
        <v>1473</v>
      </c>
      <c r="K7" s="286">
        <v>2946</v>
      </c>
      <c r="L7" s="287"/>
      <c r="M7" s="289" t="s">
        <v>1059</v>
      </c>
      <c r="N7" s="286">
        <v>807</v>
      </c>
      <c r="O7" s="286">
        <v>2421</v>
      </c>
      <c r="P7" s="267"/>
    </row>
    <row r="8" spans="1:16" x14ac:dyDescent="0.25">
      <c r="A8" s="285" t="s">
        <v>1063</v>
      </c>
      <c r="B8" s="286">
        <v>746</v>
      </c>
      <c r="C8" s="286">
        <v>2238</v>
      </c>
      <c r="D8" s="287"/>
      <c r="E8" s="285" t="s">
        <v>1067</v>
      </c>
      <c r="F8" s="285">
        <v>661</v>
      </c>
      <c r="G8" s="285">
        <v>1322</v>
      </c>
      <c r="H8" s="287"/>
      <c r="I8" s="288" t="s">
        <v>1059</v>
      </c>
      <c r="J8" s="286">
        <v>1336</v>
      </c>
      <c r="K8" s="286">
        <v>4008</v>
      </c>
      <c r="L8" s="287"/>
      <c r="M8" s="289" t="s">
        <v>1067</v>
      </c>
      <c r="N8" s="286">
        <v>795</v>
      </c>
      <c r="O8" s="286">
        <v>1590</v>
      </c>
      <c r="P8" s="267"/>
    </row>
    <row r="9" spans="1:16" x14ac:dyDescent="0.25">
      <c r="A9" s="285" t="s">
        <v>1073</v>
      </c>
      <c r="B9" s="286">
        <v>721</v>
      </c>
      <c r="C9" s="286">
        <v>2163</v>
      </c>
      <c r="D9" s="287"/>
      <c r="E9" s="285" t="s">
        <v>1061</v>
      </c>
      <c r="F9" s="285">
        <v>649</v>
      </c>
      <c r="G9" s="285">
        <v>1947</v>
      </c>
      <c r="H9" s="287"/>
      <c r="I9" s="288" t="s">
        <v>1061</v>
      </c>
      <c r="J9" s="286">
        <v>1223</v>
      </c>
      <c r="K9" s="286">
        <v>3669</v>
      </c>
      <c r="L9" s="287"/>
      <c r="M9" s="289" t="s">
        <v>1069</v>
      </c>
      <c r="N9" s="286">
        <v>699</v>
      </c>
      <c r="O9" s="286">
        <v>2796</v>
      </c>
      <c r="P9" s="267"/>
    </row>
    <row r="10" spans="1:16" x14ac:dyDescent="0.25">
      <c r="A10" s="285" t="s">
        <v>1079</v>
      </c>
      <c r="B10" s="286">
        <v>579</v>
      </c>
      <c r="C10" s="286">
        <v>1737</v>
      </c>
      <c r="D10" s="287"/>
      <c r="E10" s="285" t="s">
        <v>1065</v>
      </c>
      <c r="F10" s="285">
        <v>540</v>
      </c>
      <c r="G10" s="285">
        <v>1620</v>
      </c>
      <c r="H10" s="287"/>
      <c r="I10" s="288" t="s">
        <v>1065</v>
      </c>
      <c r="J10" s="286">
        <v>1078</v>
      </c>
      <c r="K10" s="286">
        <v>3234</v>
      </c>
      <c r="L10" s="287"/>
      <c r="M10" s="289" t="s">
        <v>1065</v>
      </c>
      <c r="N10" s="286">
        <v>616</v>
      </c>
      <c r="O10" s="286">
        <v>1848</v>
      </c>
      <c r="P10" s="267"/>
    </row>
    <row r="11" spans="1:16" x14ac:dyDescent="0.25">
      <c r="A11" s="285" t="s">
        <v>1109</v>
      </c>
      <c r="B11" s="286">
        <v>512</v>
      </c>
      <c r="C11" s="286">
        <v>1536</v>
      </c>
      <c r="D11" s="287"/>
      <c r="E11" s="285" t="s">
        <v>1069</v>
      </c>
      <c r="F11" s="285">
        <v>520</v>
      </c>
      <c r="G11" s="285">
        <v>2080</v>
      </c>
      <c r="H11" s="287"/>
      <c r="I11" s="288" t="s">
        <v>1069</v>
      </c>
      <c r="J11" s="286">
        <v>969</v>
      </c>
      <c r="K11" s="286">
        <v>3876</v>
      </c>
      <c r="L11" s="287"/>
      <c r="M11" s="289" t="s">
        <v>1063</v>
      </c>
      <c r="N11" s="286">
        <v>569</v>
      </c>
      <c r="O11" s="286">
        <v>1707</v>
      </c>
      <c r="P11" s="267"/>
    </row>
    <row r="12" spans="1:16" x14ac:dyDescent="0.25">
      <c r="A12" s="285" t="s">
        <v>1113</v>
      </c>
      <c r="B12" s="286">
        <v>422</v>
      </c>
      <c r="C12" s="286">
        <v>1266</v>
      </c>
      <c r="D12" s="287"/>
      <c r="E12" s="285" t="s">
        <v>1081</v>
      </c>
      <c r="F12" s="285">
        <v>390</v>
      </c>
      <c r="G12" s="285">
        <v>1560</v>
      </c>
      <c r="H12" s="287"/>
      <c r="I12" s="288" t="s">
        <v>1075</v>
      </c>
      <c r="J12" s="286">
        <v>853</v>
      </c>
      <c r="K12" s="286">
        <v>4265</v>
      </c>
      <c r="L12" s="287"/>
      <c r="M12" s="289" t="s">
        <v>1081</v>
      </c>
      <c r="N12" s="286">
        <v>468</v>
      </c>
      <c r="O12" s="286">
        <v>1872</v>
      </c>
      <c r="P12" s="267"/>
    </row>
    <row r="13" spans="1:16" x14ac:dyDescent="0.25">
      <c r="A13" s="285" t="s">
        <v>1072</v>
      </c>
      <c r="B13" s="286">
        <v>412</v>
      </c>
      <c r="C13" s="286">
        <v>824</v>
      </c>
      <c r="D13" s="287"/>
      <c r="E13" s="285" t="s">
        <v>1071</v>
      </c>
      <c r="F13" s="285">
        <v>362</v>
      </c>
      <c r="G13" s="285">
        <v>1448</v>
      </c>
      <c r="H13" s="287"/>
      <c r="I13" s="288" t="s">
        <v>1073</v>
      </c>
      <c r="J13" s="286">
        <v>779</v>
      </c>
      <c r="K13" s="286">
        <v>2337</v>
      </c>
      <c r="L13" s="287"/>
      <c r="M13" s="289" t="s">
        <v>1071</v>
      </c>
      <c r="N13" s="286">
        <v>429</v>
      </c>
      <c r="O13" s="286">
        <v>1716</v>
      </c>
      <c r="P13" s="267"/>
    </row>
    <row r="14" spans="1:16" x14ac:dyDescent="0.25">
      <c r="A14" s="285" t="s">
        <v>1055</v>
      </c>
      <c r="B14" s="286">
        <v>399</v>
      </c>
      <c r="C14" s="286">
        <v>1197</v>
      </c>
      <c r="D14" s="287"/>
      <c r="E14" s="285" t="s">
        <v>1091</v>
      </c>
      <c r="F14" s="285">
        <v>341</v>
      </c>
      <c r="G14" s="285">
        <v>1364</v>
      </c>
      <c r="H14" s="287"/>
      <c r="I14" s="288" t="s">
        <v>1071</v>
      </c>
      <c r="J14" s="286">
        <v>755</v>
      </c>
      <c r="K14" s="286">
        <v>3020</v>
      </c>
      <c r="L14" s="287"/>
      <c r="M14" s="289" t="s">
        <v>1085</v>
      </c>
      <c r="N14" s="286">
        <v>426</v>
      </c>
      <c r="O14" s="286">
        <v>1278</v>
      </c>
      <c r="P14" s="267"/>
    </row>
    <row r="15" spans="1:16" x14ac:dyDescent="0.25">
      <c r="A15" s="285" t="s">
        <v>1083</v>
      </c>
      <c r="B15" s="286">
        <v>391</v>
      </c>
      <c r="C15" s="286">
        <v>1173</v>
      </c>
      <c r="D15" s="287"/>
      <c r="E15" s="285" t="s">
        <v>1116</v>
      </c>
      <c r="F15" s="285">
        <v>332</v>
      </c>
      <c r="G15" s="285">
        <v>996</v>
      </c>
      <c r="H15" s="287"/>
      <c r="I15" s="288" t="s">
        <v>1077</v>
      </c>
      <c r="J15" s="286">
        <v>741</v>
      </c>
      <c r="K15" s="286">
        <v>2964</v>
      </c>
      <c r="L15" s="287"/>
      <c r="M15" s="289" t="s">
        <v>1091</v>
      </c>
      <c r="N15" s="286">
        <v>400</v>
      </c>
      <c r="O15" s="286">
        <v>1600</v>
      </c>
      <c r="P15" s="267"/>
    </row>
    <row r="16" spans="1:16" x14ac:dyDescent="0.25">
      <c r="A16" s="285" t="s">
        <v>1127</v>
      </c>
      <c r="B16" s="286">
        <v>388</v>
      </c>
      <c r="C16" s="286">
        <v>1164</v>
      </c>
      <c r="D16" s="287"/>
      <c r="E16" s="285" t="s">
        <v>1120</v>
      </c>
      <c r="F16" s="285">
        <v>330</v>
      </c>
      <c r="G16" s="285">
        <v>990</v>
      </c>
      <c r="H16" s="287"/>
      <c r="I16" s="288" t="s">
        <v>1085</v>
      </c>
      <c r="J16" s="286">
        <v>720</v>
      </c>
      <c r="K16" s="286">
        <v>2160</v>
      </c>
      <c r="L16" s="287"/>
      <c r="M16" s="289" t="s">
        <v>1095</v>
      </c>
      <c r="N16" s="286">
        <v>359</v>
      </c>
      <c r="O16" s="286">
        <v>1436</v>
      </c>
      <c r="P16" s="267"/>
    </row>
    <row r="17" spans="1:16" x14ac:dyDescent="0.25">
      <c r="A17" s="285" t="s">
        <v>1097</v>
      </c>
      <c r="B17" s="286">
        <v>365</v>
      </c>
      <c r="C17" s="286">
        <v>1095</v>
      </c>
      <c r="D17" s="287"/>
      <c r="E17" s="285" t="s">
        <v>1075</v>
      </c>
      <c r="F17" s="285">
        <v>312</v>
      </c>
      <c r="G17" s="285">
        <v>1560</v>
      </c>
      <c r="H17" s="287"/>
      <c r="I17" s="288" t="s">
        <v>1087</v>
      </c>
      <c r="J17" s="286">
        <v>720</v>
      </c>
      <c r="K17" s="286">
        <v>2880</v>
      </c>
      <c r="L17" s="287"/>
      <c r="M17" s="289" t="s">
        <v>1100</v>
      </c>
      <c r="N17" s="286">
        <v>351</v>
      </c>
      <c r="O17" s="286">
        <v>702</v>
      </c>
      <c r="P17" s="267"/>
    </row>
    <row r="18" spans="1:16" x14ac:dyDescent="0.25">
      <c r="A18" s="285" t="s">
        <v>1115</v>
      </c>
      <c r="B18" s="286">
        <v>332</v>
      </c>
      <c r="C18" s="286">
        <v>996</v>
      </c>
      <c r="D18" s="287"/>
      <c r="E18" s="285" t="s">
        <v>1077</v>
      </c>
      <c r="F18" s="285">
        <v>310</v>
      </c>
      <c r="G18" s="285">
        <v>1240</v>
      </c>
      <c r="H18" s="287"/>
      <c r="I18" s="288" t="s">
        <v>1089</v>
      </c>
      <c r="J18" s="286">
        <v>667</v>
      </c>
      <c r="K18" s="286">
        <v>3335</v>
      </c>
      <c r="L18" s="287"/>
      <c r="M18" s="289" t="s">
        <v>1077</v>
      </c>
      <c r="N18" s="286">
        <v>282</v>
      </c>
      <c r="O18" s="286">
        <v>1128</v>
      </c>
      <c r="P18" s="267"/>
    </row>
    <row r="19" spans="1:16" x14ac:dyDescent="0.25">
      <c r="A19" s="285" t="s">
        <v>1141</v>
      </c>
      <c r="B19" s="286">
        <v>328</v>
      </c>
      <c r="C19" s="286">
        <v>984</v>
      </c>
      <c r="D19" s="287"/>
      <c r="E19" s="285" t="s">
        <v>1083</v>
      </c>
      <c r="F19" s="285">
        <v>297</v>
      </c>
      <c r="G19" s="285">
        <v>891</v>
      </c>
      <c r="H19" s="287"/>
      <c r="I19" s="288" t="s">
        <v>1079</v>
      </c>
      <c r="J19" s="286">
        <v>619</v>
      </c>
      <c r="K19" s="286">
        <v>1857</v>
      </c>
      <c r="L19" s="287"/>
      <c r="M19" s="289" t="s">
        <v>1107</v>
      </c>
      <c r="N19" s="286">
        <v>278</v>
      </c>
      <c r="O19" s="286">
        <v>834</v>
      </c>
      <c r="P19" s="267"/>
    </row>
    <row r="20" spans="1:16" x14ac:dyDescent="0.25">
      <c r="A20" s="285" t="s">
        <v>1119</v>
      </c>
      <c r="B20" s="286">
        <v>321</v>
      </c>
      <c r="C20" s="286">
        <v>963</v>
      </c>
      <c r="D20" s="287"/>
      <c r="E20" s="285" t="s">
        <v>1087</v>
      </c>
      <c r="F20" s="285">
        <v>281</v>
      </c>
      <c r="G20" s="285">
        <v>1124</v>
      </c>
      <c r="H20" s="287"/>
      <c r="I20" s="288" t="s">
        <v>1093</v>
      </c>
      <c r="J20" s="286">
        <v>592</v>
      </c>
      <c r="K20" s="286">
        <v>1776</v>
      </c>
      <c r="L20" s="287"/>
      <c r="M20" s="289" t="s">
        <v>1087</v>
      </c>
      <c r="N20" s="286">
        <v>264</v>
      </c>
      <c r="O20" s="286">
        <v>1056</v>
      </c>
      <c r="P20" s="267"/>
    </row>
    <row r="21" spans="1:16" x14ac:dyDescent="0.25">
      <c r="A21" s="285" t="s">
        <v>1108</v>
      </c>
      <c r="B21" s="286">
        <v>305</v>
      </c>
      <c r="C21" s="286">
        <v>915</v>
      </c>
      <c r="D21" s="287"/>
      <c r="E21" s="285" t="s">
        <v>1085</v>
      </c>
      <c r="F21" s="285">
        <v>246</v>
      </c>
      <c r="G21" s="285">
        <v>738</v>
      </c>
      <c r="H21" s="287"/>
      <c r="I21" s="288" t="s">
        <v>1083</v>
      </c>
      <c r="J21" s="286">
        <v>577</v>
      </c>
      <c r="K21" s="286">
        <v>1731</v>
      </c>
      <c r="L21" s="287"/>
      <c r="M21" s="289" t="s">
        <v>1121</v>
      </c>
      <c r="N21" s="286">
        <v>248</v>
      </c>
      <c r="O21" s="286">
        <v>992</v>
      </c>
      <c r="P21" s="267"/>
    </row>
    <row r="22" spans="1:16" x14ac:dyDescent="0.25">
      <c r="A22" s="285" t="s">
        <v>1111</v>
      </c>
      <c r="B22" s="286">
        <v>276</v>
      </c>
      <c r="C22" s="286">
        <v>828</v>
      </c>
      <c r="D22" s="287"/>
      <c r="E22" s="285" t="s">
        <v>1089</v>
      </c>
      <c r="F22" s="285">
        <v>243</v>
      </c>
      <c r="G22" s="285">
        <v>1215</v>
      </c>
      <c r="H22" s="287"/>
      <c r="I22" s="288" t="s">
        <v>1103</v>
      </c>
      <c r="J22" s="286">
        <v>561</v>
      </c>
      <c r="K22" s="286">
        <v>2805</v>
      </c>
      <c r="L22" s="287"/>
      <c r="M22" s="289" t="s">
        <v>1075</v>
      </c>
      <c r="N22" s="286">
        <v>247</v>
      </c>
      <c r="O22" s="286">
        <v>1235</v>
      </c>
      <c r="P22" s="267"/>
    </row>
    <row r="23" spans="1:16" x14ac:dyDescent="0.25">
      <c r="A23" s="285" t="s">
        <v>1058</v>
      </c>
      <c r="B23" s="286">
        <v>272</v>
      </c>
      <c r="C23" s="286">
        <v>816</v>
      </c>
      <c r="D23" s="287"/>
      <c r="E23" s="285" t="s">
        <v>1079</v>
      </c>
      <c r="F23" s="285">
        <v>227</v>
      </c>
      <c r="G23" s="285">
        <v>681</v>
      </c>
      <c r="H23" s="287"/>
      <c r="I23" s="288" t="s">
        <v>1105</v>
      </c>
      <c r="J23" s="286">
        <v>539</v>
      </c>
      <c r="K23" s="286">
        <v>1078</v>
      </c>
      <c r="L23" s="287"/>
      <c r="M23" s="289" t="s">
        <v>1089</v>
      </c>
      <c r="N23" s="286">
        <v>232</v>
      </c>
      <c r="O23" s="286">
        <v>1160</v>
      </c>
      <c r="P23" s="267"/>
    </row>
    <row r="24" spans="1:16" x14ac:dyDescent="0.25">
      <c r="A24" s="285" t="s">
        <v>1131</v>
      </c>
      <c r="B24" s="286">
        <v>271</v>
      </c>
      <c r="C24" s="286">
        <v>813</v>
      </c>
      <c r="D24" s="287"/>
      <c r="E24" s="285" t="s">
        <v>1095</v>
      </c>
      <c r="F24" s="285">
        <v>214</v>
      </c>
      <c r="G24" s="285">
        <v>856</v>
      </c>
      <c r="H24" s="287"/>
      <c r="I24" s="288" t="s">
        <v>1101</v>
      </c>
      <c r="J24" s="286">
        <v>534</v>
      </c>
      <c r="K24" s="286">
        <v>2136</v>
      </c>
      <c r="L24" s="287"/>
      <c r="M24" s="289" t="s">
        <v>1165</v>
      </c>
      <c r="N24" s="286">
        <v>225</v>
      </c>
      <c r="O24" s="286">
        <v>1575</v>
      </c>
      <c r="P24" s="267"/>
    </row>
    <row r="25" spans="1:16" x14ac:dyDescent="0.25">
      <c r="A25" s="285" t="s">
        <v>1077</v>
      </c>
      <c r="B25" s="286">
        <v>269</v>
      </c>
      <c r="C25" s="286">
        <v>1076</v>
      </c>
      <c r="D25" s="287"/>
      <c r="E25" s="285" t="s">
        <v>1070</v>
      </c>
      <c r="F25" s="285">
        <v>199</v>
      </c>
      <c r="G25" s="285">
        <v>597</v>
      </c>
      <c r="H25" s="287"/>
      <c r="I25" s="288" t="s">
        <v>1095</v>
      </c>
      <c r="J25" s="286">
        <v>528</v>
      </c>
      <c r="K25" s="286">
        <v>2112</v>
      </c>
      <c r="L25" s="287"/>
      <c r="M25" s="289" t="s">
        <v>1099</v>
      </c>
      <c r="N25" s="286">
        <v>213</v>
      </c>
      <c r="O25" s="286">
        <v>852</v>
      </c>
      <c r="P25" s="267"/>
    </row>
    <row r="26" spans="1:16" x14ac:dyDescent="0.25">
      <c r="A26" s="285" t="s">
        <v>1093</v>
      </c>
      <c r="B26" s="286">
        <v>268</v>
      </c>
      <c r="C26" s="286">
        <v>804</v>
      </c>
      <c r="D26" s="287"/>
      <c r="E26" s="285" t="s">
        <v>1099</v>
      </c>
      <c r="F26" s="285">
        <v>194</v>
      </c>
      <c r="G26" s="285">
        <v>776</v>
      </c>
      <c r="H26" s="287"/>
      <c r="I26" s="288" t="s">
        <v>1081</v>
      </c>
      <c r="J26" s="286">
        <v>463</v>
      </c>
      <c r="K26" s="286">
        <v>1852</v>
      </c>
      <c r="L26" s="287"/>
      <c r="M26" s="289" t="s">
        <v>1164</v>
      </c>
      <c r="N26" s="286">
        <v>203</v>
      </c>
      <c r="O26" s="286">
        <v>1421</v>
      </c>
      <c r="P26" s="267"/>
    </row>
    <row r="27" spans="1:16" x14ac:dyDescent="0.25">
      <c r="A27" s="285" t="s">
        <v>1129</v>
      </c>
      <c r="B27" s="286">
        <v>259</v>
      </c>
      <c r="C27" s="286">
        <v>777</v>
      </c>
      <c r="D27" s="287"/>
      <c r="E27" s="285" t="s">
        <v>1097</v>
      </c>
      <c r="F27" s="285">
        <v>187</v>
      </c>
      <c r="G27" s="285">
        <v>561</v>
      </c>
      <c r="H27" s="287"/>
      <c r="I27" s="288" t="s">
        <v>1099</v>
      </c>
      <c r="J27" s="286">
        <v>442</v>
      </c>
      <c r="K27" s="286">
        <v>1768</v>
      </c>
      <c r="L27" s="287"/>
      <c r="M27" s="289" t="s">
        <v>1187</v>
      </c>
      <c r="N27" s="286">
        <v>194</v>
      </c>
      <c r="O27" s="286">
        <v>194</v>
      </c>
      <c r="P27" s="267"/>
    </row>
    <row r="28" spans="1:16" x14ac:dyDescent="0.25">
      <c r="A28" s="285" t="s">
        <v>1153</v>
      </c>
      <c r="B28" s="286">
        <v>254</v>
      </c>
      <c r="C28" s="286">
        <v>762</v>
      </c>
      <c r="D28" s="287"/>
      <c r="E28" s="285" t="s">
        <v>1103</v>
      </c>
      <c r="F28" s="285">
        <v>187</v>
      </c>
      <c r="G28" s="285">
        <v>935</v>
      </c>
      <c r="H28" s="287"/>
      <c r="I28" s="288" t="s">
        <v>1091</v>
      </c>
      <c r="J28" s="286">
        <v>385</v>
      </c>
      <c r="K28" s="286">
        <v>1540</v>
      </c>
      <c r="L28" s="287"/>
      <c r="M28" s="289" t="s">
        <v>1188</v>
      </c>
      <c r="N28" s="286">
        <v>193</v>
      </c>
      <c r="O28" s="286">
        <v>193</v>
      </c>
      <c r="P28" s="267"/>
    </row>
    <row r="29" spans="1:16" x14ac:dyDescent="0.25">
      <c r="A29" s="285" t="s">
        <v>1137</v>
      </c>
      <c r="B29" s="286">
        <v>250</v>
      </c>
      <c r="C29" s="286">
        <v>750</v>
      </c>
      <c r="D29" s="287"/>
      <c r="E29" s="285" t="s">
        <v>1105</v>
      </c>
      <c r="F29" s="285">
        <v>180</v>
      </c>
      <c r="G29" s="285">
        <v>360</v>
      </c>
      <c r="H29" s="287"/>
      <c r="I29" s="288" t="s">
        <v>1097</v>
      </c>
      <c r="J29" s="286">
        <v>383</v>
      </c>
      <c r="K29" s="286">
        <v>1149</v>
      </c>
      <c r="L29" s="287"/>
      <c r="M29" s="289" t="s">
        <v>1167</v>
      </c>
      <c r="N29" s="286">
        <v>187</v>
      </c>
      <c r="O29" s="286">
        <v>748</v>
      </c>
      <c r="P29" s="267"/>
    </row>
    <row r="30" spans="1:16" x14ac:dyDescent="0.25">
      <c r="A30" s="285" t="s">
        <v>1086</v>
      </c>
      <c r="B30" s="286">
        <v>245</v>
      </c>
      <c r="C30" s="286">
        <v>735</v>
      </c>
      <c r="D30" s="287"/>
      <c r="E30" s="285" t="s">
        <v>1073</v>
      </c>
      <c r="F30" s="285">
        <v>168</v>
      </c>
      <c r="G30" s="285">
        <v>504</v>
      </c>
      <c r="H30" s="287"/>
      <c r="I30" s="288" t="s">
        <v>1107</v>
      </c>
      <c r="J30" s="286">
        <v>352</v>
      </c>
      <c r="K30" s="286">
        <v>1056</v>
      </c>
      <c r="L30" s="287"/>
      <c r="M30" s="289" t="s">
        <v>1105</v>
      </c>
      <c r="N30" s="286">
        <v>186</v>
      </c>
      <c r="O30" s="286">
        <v>372</v>
      </c>
      <c r="P30" s="267"/>
    </row>
    <row r="31" spans="1:16" x14ac:dyDescent="0.25">
      <c r="A31" s="285" t="s">
        <v>1147</v>
      </c>
      <c r="B31" s="286">
        <v>244</v>
      </c>
      <c r="C31" s="286">
        <v>732</v>
      </c>
      <c r="D31" s="287"/>
      <c r="E31" s="285" t="s">
        <v>1189</v>
      </c>
      <c r="F31" s="285">
        <v>165</v>
      </c>
      <c r="G31" s="285">
        <v>495</v>
      </c>
      <c r="H31" s="287"/>
      <c r="I31" s="288" t="s">
        <v>1111</v>
      </c>
      <c r="J31" s="286">
        <v>347</v>
      </c>
      <c r="K31" s="286">
        <v>1041</v>
      </c>
      <c r="L31" s="287"/>
      <c r="M31" s="289" t="s">
        <v>1166</v>
      </c>
      <c r="N31" s="286">
        <v>184</v>
      </c>
      <c r="O31" s="286">
        <v>920</v>
      </c>
      <c r="P31" s="267"/>
    </row>
    <row r="32" spans="1:16" x14ac:dyDescent="0.25">
      <c r="A32" s="285" t="s">
        <v>1112</v>
      </c>
      <c r="B32" s="286">
        <v>229</v>
      </c>
      <c r="C32" s="286">
        <v>687</v>
      </c>
      <c r="D32" s="287"/>
      <c r="E32" s="285" t="s">
        <v>1190</v>
      </c>
      <c r="F32" s="285">
        <v>157</v>
      </c>
      <c r="G32" s="285">
        <v>471</v>
      </c>
      <c r="H32" s="287"/>
      <c r="I32" s="288" t="s">
        <v>1117</v>
      </c>
      <c r="J32" s="286">
        <v>345</v>
      </c>
      <c r="K32" s="286">
        <v>1035</v>
      </c>
      <c r="L32" s="287"/>
      <c r="M32" s="289" t="s">
        <v>1083</v>
      </c>
      <c r="N32" s="286">
        <v>183</v>
      </c>
      <c r="O32" s="286">
        <v>549</v>
      </c>
      <c r="P32" s="267"/>
    </row>
    <row r="33" spans="1:16" x14ac:dyDescent="0.25">
      <c r="A33" s="285" t="s">
        <v>1092</v>
      </c>
      <c r="B33" s="286">
        <v>219</v>
      </c>
      <c r="C33" s="286">
        <v>657</v>
      </c>
      <c r="D33" s="287"/>
      <c r="E33" s="285" t="s">
        <v>1191</v>
      </c>
      <c r="F33" s="285">
        <v>156</v>
      </c>
      <c r="G33" s="285">
        <v>624</v>
      </c>
      <c r="H33" s="287"/>
      <c r="I33" s="288" t="s">
        <v>1125</v>
      </c>
      <c r="J33" s="286">
        <v>314</v>
      </c>
      <c r="K33" s="286">
        <v>314</v>
      </c>
      <c r="L33" s="287"/>
      <c r="M33" s="289" t="s">
        <v>1133</v>
      </c>
      <c r="N33" s="286">
        <v>183</v>
      </c>
      <c r="O33" s="286">
        <v>1098</v>
      </c>
      <c r="P33" s="267"/>
    </row>
    <row r="34" spans="1:16" x14ac:dyDescent="0.25">
      <c r="A34" s="285" t="s">
        <v>1145</v>
      </c>
      <c r="B34" s="286">
        <v>218</v>
      </c>
      <c r="C34" s="286">
        <v>654</v>
      </c>
      <c r="D34" s="287"/>
      <c r="E34" s="285" t="s">
        <v>1121</v>
      </c>
      <c r="F34" s="285">
        <v>152</v>
      </c>
      <c r="G34" s="285">
        <v>608</v>
      </c>
      <c r="H34" s="287"/>
      <c r="I34" s="288" t="s">
        <v>1119</v>
      </c>
      <c r="J34" s="286">
        <v>311</v>
      </c>
      <c r="K34" s="286">
        <v>933</v>
      </c>
      <c r="L34" s="287"/>
      <c r="M34" s="289" t="s">
        <v>1169</v>
      </c>
      <c r="N34" s="286">
        <v>180</v>
      </c>
      <c r="O34" s="286">
        <v>720</v>
      </c>
      <c r="P34" s="267"/>
    </row>
    <row r="35" spans="1:16" x14ac:dyDescent="0.25">
      <c r="A35" s="285" t="s">
        <v>1135</v>
      </c>
      <c r="B35" s="286">
        <v>213</v>
      </c>
      <c r="C35" s="286">
        <v>639</v>
      </c>
      <c r="D35" s="287"/>
      <c r="E35" s="285" t="s">
        <v>1101</v>
      </c>
      <c r="F35" s="285">
        <v>151</v>
      </c>
      <c r="G35" s="285">
        <v>604</v>
      </c>
      <c r="H35" s="287"/>
      <c r="I35" s="288" t="s">
        <v>1121</v>
      </c>
      <c r="J35" s="286">
        <v>294</v>
      </c>
      <c r="K35" s="286">
        <v>1176</v>
      </c>
      <c r="L35" s="287"/>
      <c r="M35" s="289" t="s">
        <v>1168</v>
      </c>
      <c r="N35" s="286">
        <v>173</v>
      </c>
      <c r="O35" s="286">
        <v>692</v>
      </c>
      <c r="P35" s="267"/>
    </row>
    <row r="36" spans="1:16" x14ac:dyDescent="0.25">
      <c r="A36" s="285" t="s">
        <v>1118</v>
      </c>
      <c r="B36" s="286">
        <v>200</v>
      </c>
      <c r="C36" s="286">
        <v>600</v>
      </c>
      <c r="D36" s="287"/>
      <c r="E36" s="285" t="s">
        <v>1093</v>
      </c>
      <c r="F36" s="285">
        <v>145</v>
      </c>
      <c r="G36" s="285">
        <v>435</v>
      </c>
      <c r="H36" s="287"/>
      <c r="I36" s="288" t="s">
        <v>1129</v>
      </c>
      <c r="J36" s="286">
        <v>280</v>
      </c>
      <c r="K36" s="286">
        <v>840</v>
      </c>
      <c r="L36" s="287"/>
      <c r="M36" s="289" t="s">
        <v>1097</v>
      </c>
      <c r="N36" s="286">
        <v>159</v>
      </c>
      <c r="O36" s="286">
        <v>477</v>
      </c>
      <c r="P36" s="267"/>
    </row>
    <row r="37" spans="1:16" x14ac:dyDescent="0.25">
      <c r="A37" s="285" t="s">
        <v>1099</v>
      </c>
      <c r="B37" s="286">
        <v>198</v>
      </c>
      <c r="C37" s="290">
        <v>792</v>
      </c>
      <c r="D37" s="287"/>
      <c r="E37" s="285" t="s">
        <v>1111</v>
      </c>
      <c r="F37" s="285">
        <v>139</v>
      </c>
      <c r="G37" s="285">
        <v>417</v>
      </c>
      <c r="H37" s="287"/>
      <c r="I37" s="288" t="s">
        <v>1066</v>
      </c>
      <c r="J37" s="286">
        <v>279</v>
      </c>
      <c r="K37" s="286">
        <v>837</v>
      </c>
      <c r="L37" s="287"/>
      <c r="M37" s="289" t="s">
        <v>1101</v>
      </c>
      <c r="N37" s="286">
        <v>154</v>
      </c>
      <c r="O37" s="286">
        <v>616</v>
      </c>
      <c r="P37" s="267"/>
    </row>
    <row r="38" spans="1:16" x14ac:dyDescent="0.25">
      <c r="A38" s="285" t="s">
        <v>1117</v>
      </c>
      <c r="B38" s="286">
        <v>197</v>
      </c>
      <c r="C38" s="286">
        <v>591</v>
      </c>
      <c r="D38" s="287"/>
      <c r="E38" s="285" t="s">
        <v>1117</v>
      </c>
      <c r="F38" s="285">
        <v>137</v>
      </c>
      <c r="G38" s="285">
        <v>411</v>
      </c>
      <c r="H38" s="287"/>
      <c r="I38" s="288" t="s">
        <v>1140</v>
      </c>
      <c r="J38" s="286">
        <v>279</v>
      </c>
      <c r="K38" s="286">
        <v>837</v>
      </c>
      <c r="L38" s="287"/>
      <c r="M38" s="289" t="s">
        <v>1062</v>
      </c>
      <c r="N38" s="286">
        <v>150</v>
      </c>
      <c r="O38" s="286">
        <v>750</v>
      </c>
      <c r="P38" s="267"/>
    </row>
    <row r="39" spans="1:16" x14ac:dyDescent="0.25">
      <c r="A39" s="285" t="s">
        <v>1056</v>
      </c>
      <c r="B39" s="286">
        <v>195</v>
      </c>
      <c r="C39" s="286">
        <v>585</v>
      </c>
      <c r="D39" s="287"/>
      <c r="E39" s="285" t="s">
        <v>1139</v>
      </c>
      <c r="F39" s="285">
        <v>136</v>
      </c>
      <c r="G39" s="285">
        <v>408</v>
      </c>
      <c r="H39" s="287"/>
      <c r="I39" s="288" t="s">
        <v>1113</v>
      </c>
      <c r="J39" s="286">
        <v>273</v>
      </c>
      <c r="K39" s="286">
        <v>819</v>
      </c>
      <c r="L39" s="287"/>
      <c r="M39" s="289" t="s">
        <v>1079</v>
      </c>
      <c r="N39" s="286">
        <v>147</v>
      </c>
      <c r="O39" s="286">
        <v>441</v>
      </c>
      <c r="P39" s="267"/>
    </row>
    <row r="40" spans="1:16" x14ac:dyDescent="0.25">
      <c r="A40" s="285" t="s">
        <v>1123</v>
      </c>
      <c r="B40" s="286">
        <v>193</v>
      </c>
      <c r="C40" s="286">
        <v>772</v>
      </c>
      <c r="D40" s="287"/>
      <c r="E40" s="285" t="s">
        <v>1060</v>
      </c>
      <c r="F40" s="285">
        <v>128</v>
      </c>
      <c r="G40" s="285">
        <v>384</v>
      </c>
      <c r="H40" s="287"/>
      <c r="I40" s="288" t="s">
        <v>1133</v>
      </c>
      <c r="J40" s="286">
        <v>268</v>
      </c>
      <c r="K40" s="286">
        <v>1608</v>
      </c>
      <c r="L40" s="287"/>
      <c r="M40" s="289" t="s">
        <v>1102</v>
      </c>
      <c r="N40" s="286">
        <v>147</v>
      </c>
      <c r="O40" s="286">
        <v>735</v>
      </c>
      <c r="P40" s="267"/>
    </row>
    <row r="41" spans="1:16" x14ac:dyDescent="0.25">
      <c r="A41" s="285" t="s">
        <v>1101</v>
      </c>
      <c r="B41" s="286">
        <v>192</v>
      </c>
      <c r="C41" s="286">
        <v>768</v>
      </c>
      <c r="D41" s="287"/>
      <c r="E41" s="285" t="s">
        <v>1104</v>
      </c>
      <c r="F41" s="285">
        <v>125</v>
      </c>
      <c r="G41" s="285">
        <v>375</v>
      </c>
      <c r="H41" s="287"/>
      <c r="I41" s="288" t="s">
        <v>1123</v>
      </c>
      <c r="J41" s="286">
        <v>258</v>
      </c>
      <c r="K41" s="286">
        <v>1032</v>
      </c>
      <c r="L41" s="287"/>
      <c r="M41" s="289" t="s">
        <v>1123</v>
      </c>
      <c r="N41" s="286">
        <v>138</v>
      </c>
      <c r="O41" s="286">
        <v>552</v>
      </c>
      <c r="P41" s="267"/>
    </row>
    <row r="42" spans="1:16" x14ac:dyDescent="0.25">
      <c r="A42" s="285" t="s">
        <v>1075</v>
      </c>
      <c r="B42" s="286">
        <v>192</v>
      </c>
      <c r="C42" s="286">
        <v>960</v>
      </c>
      <c r="D42" s="287"/>
      <c r="E42" s="285" t="s">
        <v>1192</v>
      </c>
      <c r="F42" s="285">
        <v>125</v>
      </c>
      <c r="G42" s="285">
        <v>375</v>
      </c>
      <c r="H42" s="287"/>
      <c r="I42" s="288" t="s">
        <v>1064</v>
      </c>
      <c r="J42" s="286">
        <v>244</v>
      </c>
      <c r="K42" s="286">
        <v>976</v>
      </c>
      <c r="L42" s="287"/>
      <c r="M42" s="289" t="s">
        <v>1078</v>
      </c>
      <c r="N42" s="286">
        <v>134</v>
      </c>
      <c r="O42" s="286">
        <v>536</v>
      </c>
      <c r="P42" s="267"/>
    </row>
    <row r="43" spans="1:16" x14ac:dyDescent="0.25">
      <c r="A43" s="285" t="s">
        <v>1170</v>
      </c>
      <c r="B43" s="286">
        <v>191</v>
      </c>
      <c r="C43" s="286">
        <v>191</v>
      </c>
      <c r="D43" s="287"/>
      <c r="E43" s="285" t="s">
        <v>1136</v>
      </c>
      <c r="F43" s="285">
        <v>121</v>
      </c>
      <c r="G43" s="285">
        <v>363</v>
      </c>
      <c r="H43" s="287"/>
      <c r="I43" s="288" t="s">
        <v>1151</v>
      </c>
      <c r="J43" s="286">
        <v>240</v>
      </c>
      <c r="K43" s="286">
        <v>480</v>
      </c>
      <c r="L43" s="287"/>
      <c r="M43" s="289" t="s">
        <v>1115</v>
      </c>
      <c r="N43" s="286">
        <v>132</v>
      </c>
      <c r="O43" s="286">
        <v>396</v>
      </c>
      <c r="P43" s="267"/>
    </row>
    <row r="44" spans="1:16" x14ac:dyDescent="0.25">
      <c r="A44" s="285" t="s">
        <v>1074</v>
      </c>
      <c r="B44" s="286">
        <v>188</v>
      </c>
      <c r="C44" s="286">
        <v>564</v>
      </c>
      <c r="D44" s="287"/>
      <c r="E44" s="285" t="s">
        <v>1193</v>
      </c>
      <c r="F44" s="285">
        <v>120</v>
      </c>
      <c r="G44" s="285">
        <v>360</v>
      </c>
      <c r="H44" s="287"/>
      <c r="I44" s="288" t="s">
        <v>1115</v>
      </c>
      <c r="J44" s="286">
        <v>227</v>
      </c>
      <c r="K44" s="286">
        <v>681</v>
      </c>
      <c r="L44" s="287"/>
      <c r="M44" s="289" t="s">
        <v>1104</v>
      </c>
      <c r="N44" s="286">
        <v>127</v>
      </c>
      <c r="O44" s="286">
        <v>381</v>
      </c>
      <c r="P44" s="267"/>
    </row>
    <row r="45" spans="1:16" x14ac:dyDescent="0.25">
      <c r="A45" s="285" t="s">
        <v>1148</v>
      </c>
      <c r="B45" s="286">
        <v>176</v>
      </c>
      <c r="C45" s="286">
        <v>176</v>
      </c>
      <c r="D45" s="287"/>
      <c r="E45" s="285" t="s">
        <v>1135</v>
      </c>
      <c r="F45" s="285">
        <v>114</v>
      </c>
      <c r="G45" s="285">
        <v>342</v>
      </c>
      <c r="H45" s="287"/>
      <c r="I45" s="288" t="s">
        <v>1062</v>
      </c>
      <c r="J45" s="286">
        <v>226</v>
      </c>
      <c r="K45" s="286">
        <v>1130</v>
      </c>
      <c r="L45" s="287"/>
      <c r="M45" s="289" t="s">
        <v>1098</v>
      </c>
      <c r="N45" s="286">
        <v>127</v>
      </c>
      <c r="O45" s="286">
        <v>635</v>
      </c>
      <c r="P45" s="267"/>
    </row>
    <row r="46" spans="1:16" x14ac:dyDescent="0.25">
      <c r="A46" s="285" t="s">
        <v>1171</v>
      </c>
      <c r="B46" s="286">
        <v>176</v>
      </c>
      <c r="C46" s="286">
        <v>352</v>
      </c>
      <c r="D46" s="287"/>
      <c r="E46" s="285" t="s">
        <v>1107</v>
      </c>
      <c r="F46" s="285">
        <v>114</v>
      </c>
      <c r="G46" s="285">
        <v>342</v>
      </c>
      <c r="H46" s="287"/>
      <c r="I46" s="288" t="s">
        <v>1135</v>
      </c>
      <c r="J46" s="286">
        <v>225</v>
      </c>
      <c r="K46" s="286">
        <v>675</v>
      </c>
      <c r="L46" s="287"/>
      <c r="M46" s="289" t="s">
        <v>1125</v>
      </c>
      <c r="N46" s="286">
        <v>124</v>
      </c>
      <c r="O46" s="286">
        <v>124</v>
      </c>
      <c r="P46" s="267"/>
    </row>
    <row r="47" spans="1:16" x14ac:dyDescent="0.25">
      <c r="A47" s="285" t="s">
        <v>1107</v>
      </c>
      <c r="B47" s="286">
        <v>175</v>
      </c>
      <c r="C47" s="286">
        <v>525</v>
      </c>
      <c r="D47" s="287"/>
      <c r="E47" s="285" t="s">
        <v>1151</v>
      </c>
      <c r="F47" s="285">
        <v>110</v>
      </c>
      <c r="G47" s="285">
        <v>220</v>
      </c>
      <c r="H47" s="287"/>
      <c r="I47" s="288" t="s">
        <v>1137</v>
      </c>
      <c r="J47" s="286">
        <v>225</v>
      </c>
      <c r="K47" s="286">
        <v>675</v>
      </c>
      <c r="L47" s="287"/>
      <c r="M47" s="289" t="s">
        <v>1076</v>
      </c>
      <c r="N47" s="286">
        <v>121</v>
      </c>
      <c r="O47" s="286">
        <v>605</v>
      </c>
      <c r="P47" s="267"/>
    </row>
    <row r="48" spans="1:16" x14ac:dyDescent="0.25">
      <c r="A48" s="285" t="s">
        <v>1139</v>
      </c>
      <c r="B48" s="286">
        <v>173</v>
      </c>
      <c r="C48" s="286">
        <v>519</v>
      </c>
      <c r="D48" s="287"/>
      <c r="E48" s="285" t="s">
        <v>1143</v>
      </c>
      <c r="F48" s="285">
        <v>109</v>
      </c>
      <c r="G48" s="285">
        <v>327</v>
      </c>
      <c r="H48" s="287"/>
      <c r="I48" s="288" t="s">
        <v>1131</v>
      </c>
      <c r="J48" s="286">
        <v>215</v>
      </c>
      <c r="K48" s="286">
        <v>645</v>
      </c>
      <c r="L48" s="287"/>
      <c r="M48" s="289" t="s">
        <v>1103</v>
      </c>
      <c r="N48" s="286">
        <v>119</v>
      </c>
      <c r="O48" s="286">
        <v>595</v>
      </c>
      <c r="P48" s="267"/>
    </row>
    <row r="49" spans="1:16" x14ac:dyDescent="0.25">
      <c r="A49" s="285" t="s">
        <v>1081</v>
      </c>
      <c r="B49" s="286">
        <v>170</v>
      </c>
      <c r="C49" s="286">
        <v>680</v>
      </c>
      <c r="D49" s="287"/>
      <c r="E49" s="285" t="s">
        <v>1146</v>
      </c>
      <c r="F49" s="285">
        <v>107</v>
      </c>
      <c r="G49" s="285">
        <v>321</v>
      </c>
      <c r="H49" s="287"/>
      <c r="I49" s="288" t="s">
        <v>1076</v>
      </c>
      <c r="J49" s="286">
        <v>212</v>
      </c>
      <c r="K49" s="286">
        <v>1060</v>
      </c>
      <c r="L49" s="287"/>
      <c r="M49" s="289" t="s">
        <v>1093</v>
      </c>
      <c r="N49" s="286">
        <v>113</v>
      </c>
      <c r="O49" s="286">
        <v>339</v>
      </c>
      <c r="P49" s="267"/>
    </row>
    <row r="50" spans="1:16" x14ac:dyDescent="0.25">
      <c r="A50" s="285" t="s">
        <v>1114</v>
      </c>
      <c r="B50" s="286">
        <v>170</v>
      </c>
      <c r="C50" s="286">
        <v>510</v>
      </c>
      <c r="D50" s="287"/>
      <c r="E50" s="285" t="s">
        <v>1056</v>
      </c>
      <c r="F50" s="285">
        <v>107</v>
      </c>
      <c r="G50" s="285">
        <v>321</v>
      </c>
      <c r="H50" s="287"/>
      <c r="I50" s="288" t="s">
        <v>1060</v>
      </c>
      <c r="J50" s="286">
        <v>211</v>
      </c>
      <c r="K50" s="286">
        <v>633</v>
      </c>
      <c r="L50" s="287"/>
      <c r="M50" s="289" t="s">
        <v>1194</v>
      </c>
      <c r="N50" s="286">
        <v>109</v>
      </c>
      <c r="O50" s="286">
        <v>218</v>
      </c>
      <c r="P50" s="267"/>
    </row>
    <row r="51" spans="1:16" x14ac:dyDescent="0.25">
      <c r="A51" s="285" t="s">
        <v>1143</v>
      </c>
      <c r="B51" s="286">
        <v>169</v>
      </c>
      <c r="C51" s="286">
        <v>507</v>
      </c>
      <c r="D51" s="287"/>
      <c r="E51" s="285" t="s">
        <v>1195</v>
      </c>
      <c r="F51" s="285">
        <v>106</v>
      </c>
      <c r="G51" s="285">
        <v>318</v>
      </c>
      <c r="H51" s="287"/>
      <c r="I51" s="288" t="s">
        <v>1109</v>
      </c>
      <c r="J51" s="286">
        <v>205</v>
      </c>
      <c r="K51" s="286">
        <v>615</v>
      </c>
      <c r="L51" s="287"/>
      <c r="M51" s="289" t="s">
        <v>1090</v>
      </c>
      <c r="N51" s="286">
        <v>108</v>
      </c>
      <c r="O51" s="286">
        <v>324</v>
      </c>
      <c r="P51" s="267"/>
    </row>
    <row r="52" spans="1:16" x14ac:dyDescent="0.25">
      <c r="A52" s="285" t="s">
        <v>1125</v>
      </c>
      <c r="B52" s="286">
        <v>162</v>
      </c>
      <c r="C52" s="286">
        <v>162</v>
      </c>
      <c r="D52" s="287"/>
      <c r="E52" s="285" t="s">
        <v>1149</v>
      </c>
      <c r="F52" s="285">
        <v>103</v>
      </c>
      <c r="G52" s="285">
        <v>309</v>
      </c>
      <c r="H52" s="287"/>
      <c r="I52" s="288" t="s">
        <v>1094</v>
      </c>
      <c r="J52" s="286">
        <v>198</v>
      </c>
      <c r="K52" s="286">
        <v>594</v>
      </c>
      <c r="L52" s="287"/>
      <c r="M52" s="289" t="s">
        <v>1060</v>
      </c>
      <c r="N52" s="286">
        <v>107</v>
      </c>
      <c r="O52" s="286">
        <v>321</v>
      </c>
      <c r="P52" s="267"/>
    </row>
    <row r="53" spans="1:16" x14ac:dyDescent="0.25">
      <c r="A53" s="285" t="s">
        <v>1172</v>
      </c>
      <c r="B53" s="286">
        <v>160</v>
      </c>
      <c r="C53" s="286">
        <v>160</v>
      </c>
      <c r="D53" s="287"/>
      <c r="E53" s="285" t="s">
        <v>1058</v>
      </c>
      <c r="F53" s="285">
        <v>103</v>
      </c>
      <c r="G53" s="285">
        <v>309</v>
      </c>
      <c r="H53" s="287"/>
      <c r="I53" s="288" t="s">
        <v>1147</v>
      </c>
      <c r="J53" s="286">
        <v>196</v>
      </c>
      <c r="K53" s="286">
        <v>520</v>
      </c>
      <c r="L53" s="287"/>
      <c r="M53" s="289" t="s">
        <v>1119</v>
      </c>
      <c r="N53" s="286">
        <v>107</v>
      </c>
      <c r="O53" s="286">
        <v>321</v>
      </c>
      <c r="P53" s="267"/>
    </row>
    <row r="54" spans="1:16" s="300" customFormat="1" ht="15" customHeight="1" x14ac:dyDescent="0.25">
      <c r="A54" s="291" t="s">
        <v>1173</v>
      </c>
      <c r="B54" s="292">
        <v>0.60055130000000001</v>
      </c>
      <c r="C54" s="293">
        <v>0.5897791</v>
      </c>
      <c r="D54" s="294"/>
      <c r="E54" s="295" t="s">
        <v>1174</v>
      </c>
      <c r="F54" s="296">
        <v>0.69077540000000004</v>
      </c>
      <c r="G54" s="297">
        <v>0.69426019999999999</v>
      </c>
      <c r="H54" s="294"/>
      <c r="I54" s="295" t="s">
        <v>1175</v>
      </c>
      <c r="J54" s="296">
        <v>0.58719089999999996</v>
      </c>
      <c r="K54" s="297">
        <v>0.59884780000000004</v>
      </c>
      <c r="L54" s="294"/>
      <c r="M54" s="298" t="s">
        <v>1176</v>
      </c>
      <c r="N54" s="299">
        <v>0.68859389999999998</v>
      </c>
      <c r="O54" s="299">
        <v>0.70930309999999996</v>
      </c>
    </row>
    <row r="55" spans="1:16" s="267" customFormat="1" ht="27" customHeight="1" x14ac:dyDescent="0.25">
      <c r="A55" s="301" t="s">
        <v>1177</v>
      </c>
      <c r="B55" s="262"/>
      <c r="C55" s="262"/>
      <c r="E55" s="302"/>
      <c r="F55" s="262"/>
      <c r="G55" s="262"/>
    </row>
  </sheetData>
  <sheetProtection algorithmName="SHA-512" hashValue="DbjVTMTsXUxiyM61FEze5FbYVTYwxAp/6AO9TjkOGft4c0ztw0ULyvMCvPEzm0U/2FB2icDPASw89kDoCs3Frw==" saltValue="ADr8QmOxtJVSoywBtK2Hrg==" spinCount="100000" sheet="1" objects="1" scenarios="1" sort="0" autoFilter="0"/>
  <autoFilter ref="A3:O3" xr:uid="{1B7B7F54-5F52-450C-AF14-BFC8BCABEB02}"/>
  <mergeCells count="5">
    <mergeCell ref="A1:O1"/>
    <mergeCell ref="A2:C2"/>
    <mergeCell ref="E2:G2"/>
    <mergeCell ref="I2:K2"/>
    <mergeCell ref="M2:O2"/>
  </mergeCells>
  <pageMargins left="0.7" right="0.7" top="0.75" bottom="0.75" header="0.3" footer="0.3"/>
  <pageSetup scale="45" fitToWidth="0" fitToHeight="0"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7:J21"/>
  <sheetViews>
    <sheetView view="pageBreakPreview" zoomScaleNormal="100" zoomScaleSheetLayoutView="100" zoomScalePageLayoutView="75" workbookViewId="0">
      <selection activeCell="K10" sqref="K10"/>
    </sheetView>
  </sheetViews>
  <sheetFormatPr defaultColWidth="9.28515625" defaultRowHeight="15" x14ac:dyDescent="0.25"/>
  <cols>
    <col min="1" max="1" width="9.28515625" style="2"/>
    <col min="2" max="2" width="10.42578125" style="6" customWidth="1"/>
    <col min="3" max="7" width="9.28515625" style="6"/>
    <col min="8" max="8" width="9.28515625" style="2"/>
    <col min="9" max="16384" width="9.28515625" style="3"/>
  </cols>
  <sheetData>
    <row r="7" spans="2:10" ht="25.5" customHeight="1" x14ac:dyDescent="0.25">
      <c r="B7" s="403" t="s">
        <v>0</v>
      </c>
      <c r="C7" s="403"/>
      <c r="D7" s="403"/>
      <c r="E7" s="403"/>
      <c r="F7" s="403"/>
      <c r="G7" s="403"/>
    </row>
    <row r="10" spans="2:10" ht="70.5" customHeight="1" x14ac:dyDescent="0.25">
      <c r="B10" s="411" t="s">
        <v>679</v>
      </c>
      <c r="C10" s="411"/>
      <c r="D10" s="411"/>
      <c r="E10" s="411"/>
      <c r="F10" s="411"/>
      <c r="G10" s="411"/>
    </row>
    <row r="11" spans="2:10" x14ac:dyDescent="0.25">
      <c r="B11" s="12"/>
      <c r="C11" s="12"/>
      <c r="D11" s="12"/>
      <c r="E11" s="12"/>
      <c r="F11" s="12"/>
      <c r="G11" s="12"/>
      <c r="J11" s="4"/>
    </row>
    <row r="12" spans="2:10" ht="21" x14ac:dyDescent="0.35">
      <c r="B12" s="412"/>
      <c r="C12" s="412"/>
      <c r="D12" s="412"/>
      <c r="E12" s="412"/>
      <c r="F12" s="412"/>
      <c r="G12" s="412"/>
      <c r="J12" s="4"/>
    </row>
    <row r="16" spans="2:10" ht="63.6" customHeight="1" x14ac:dyDescent="0.25">
      <c r="B16" s="23" t="s">
        <v>3</v>
      </c>
      <c r="C16" s="413" t="s">
        <v>644</v>
      </c>
      <c r="D16" s="413"/>
      <c r="E16" s="413"/>
      <c r="F16" s="413"/>
      <c r="G16" s="413"/>
    </row>
    <row r="17" spans="1:8" ht="15" customHeight="1" x14ac:dyDescent="0.25">
      <c r="B17" s="13"/>
    </row>
    <row r="19" spans="1:8" x14ac:dyDescent="0.25">
      <c r="A19" s="410"/>
      <c r="B19" s="410"/>
      <c r="C19" s="410"/>
      <c r="D19" s="410"/>
      <c r="E19" s="410"/>
      <c r="F19" s="410"/>
      <c r="G19" s="410"/>
      <c r="H19" s="410"/>
    </row>
    <row r="21" spans="1:8" x14ac:dyDescent="0.25">
      <c r="A21" s="410"/>
      <c r="B21" s="410"/>
      <c r="C21" s="410"/>
      <c r="D21" s="410"/>
      <c r="E21" s="410"/>
      <c r="F21" s="410"/>
      <c r="G21" s="410"/>
      <c r="H21" s="410"/>
    </row>
  </sheetData>
  <sheetProtection algorithmName="SHA-512" hashValue="HZX/0scaxxDUm8S1HoMU8E7VCGKxu2StCMjLh/fpgc3izs/1aHhkLd0qamr/dMlwgFB/cAyq1LCYAhdTiASGLA==" saltValue="9AFzMcXbDYuEWO91KTVo6A==" spinCount="100000" sheet="1" objects="1" scenarios="1" sort="0" autoFilter="0"/>
  <mergeCells count="6">
    <mergeCell ref="A21:H21"/>
    <mergeCell ref="B7:G7"/>
    <mergeCell ref="B10:G10"/>
    <mergeCell ref="B12:G12"/>
    <mergeCell ref="A19:H19"/>
    <mergeCell ref="C16:G16"/>
  </mergeCells>
  <printOptions horizontalCentered="1"/>
  <pageMargins left="0.7" right="0.7" top="0.75" bottom="0.75" header="0.3" footer="0.3"/>
  <pageSetup fitToWidth="0" fitToHeight="0" orientation="portrait" r:id="rId1"/>
  <headerFooter>
    <oddFooter>&amp;L&amp;"Roboto,Bold"&amp;9Resource Planning Toolkit May 2022&amp;C&amp;"Roboto,Regular"&amp;9Page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C99"/>
  <sheetViews>
    <sheetView view="pageBreakPreview" zoomScaleNormal="69" zoomScaleSheetLayoutView="100" workbookViewId="0">
      <pane ySplit="4" topLeftCell="A5" activePane="bottomLeft" state="frozen"/>
      <selection pane="bottomLeft" activeCell="H21" sqref="H21"/>
    </sheetView>
  </sheetViews>
  <sheetFormatPr defaultColWidth="9.140625" defaultRowHeight="15" x14ac:dyDescent="0.25"/>
  <cols>
    <col min="1" max="1" width="12.5703125" style="336" customWidth="1"/>
    <col min="2" max="2" width="9.7109375" style="336" bestFit="1" customWidth="1"/>
    <col min="3" max="3" width="7.5703125" style="336" bestFit="1" customWidth="1"/>
    <col min="4" max="4" width="11.28515625" style="336" bestFit="1" customWidth="1"/>
    <col min="5" max="5" width="12.140625" style="336" bestFit="1" customWidth="1"/>
    <col min="6" max="6" width="1.28515625" style="336" customWidth="1"/>
    <col min="7" max="7" width="12.5703125" style="336" bestFit="1" customWidth="1"/>
    <col min="8" max="8" width="9.7109375" style="336" bestFit="1" customWidth="1"/>
    <col min="9" max="9" width="7.140625" style="336" bestFit="1" customWidth="1"/>
    <col min="10" max="10" width="11.28515625" style="336" bestFit="1" customWidth="1"/>
    <col min="11" max="11" width="12.140625" style="336" bestFit="1" customWidth="1"/>
    <col min="12" max="12" width="1.7109375" style="336" customWidth="1"/>
    <col min="13" max="13" width="12.5703125" style="336" bestFit="1" customWidth="1"/>
    <col min="14" max="14" width="9.7109375" style="336" bestFit="1" customWidth="1"/>
    <col min="15" max="15" width="6.7109375" style="336" bestFit="1" customWidth="1"/>
    <col min="16" max="16" width="11.28515625" style="336" bestFit="1" customWidth="1"/>
    <col min="17" max="17" width="12.140625" style="336" bestFit="1" customWidth="1"/>
    <col min="18" max="18" width="1.7109375" style="336" customWidth="1"/>
    <col min="19" max="19" width="12.5703125" style="336" bestFit="1" customWidth="1"/>
    <col min="20" max="20" width="9.7109375" style="336" bestFit="1" customWidth="1"/>
    <col min="21" max="21" width="7.140625" style="336" bestFit="1" customWidth="1"/>
    <col min="22" max="22" width="11.28515625" style="336" bestFit="1" customWidth="1"/>
    <col min="23" max="23" width="12.140625" style="336" bestFit="1" customWidth="1"/>
    <col min="24" max="24" width="1.28515625" style="336" customWidth="1"/>
    <col min="25" max="25" width="12.5703125" style="336" bestFit="1" customWidth="1"/>
    <col min="26" max="26" width="9.7109375" style="336" bestFit="1" customWidth="1"/>
    <col min="27" max="27" width="7.140625" style="336" bestFit="1" customWidth="1"/>
    <col min="28" max="28" width="11.28515625" style="336" bestFit="1" customWidth="1"/>
    <col min="29" max="29" width="12.140625" style="336" bestFit="1" customWidth="1"/>
    <col min="30" max="16384" width="9.140625" style="64"/>
  </cols>
  <sheetData>
    <row r="1" spans="1:29" ht="30" customHeight="1" thickBot="1" x14ac:dyDescent="0.3">
      <c r="A1" s="429" t="s">
        <v>1178</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row>
    <row r="2" spans="1:29" s="306" customFormat="1" ht="19.5" customHeight="1" thickBot="1" x14ac:dyDescent="0.3">
      <c r="A2" s="431" t="s">
        <v>1179</v>
      </c>
      <c r="B2" s="432"/>
      <c r="C2" s="432"/>
      <c r="D2" s="432"/>
      <c r="E2" s="433"/>
      <c r="F2" s="303"/>
      <c r="G2" s="434" t="s">
        <v>1158</v>
      </c>
      <c r="H2" s="435"/>
      <c r="I2" s="435"/>
      <c r="J2" s="435"/>
      <c r="K2" s="436"/>
      <c r="L2" s="304"/>
      <c r="M2" s="437" t="s">
        <v>1159</v>
      </c>
      <c r="N2" s="438"/>
      <c r="O2" s="438"/>
      <c r="P2" s="438"/>
      <c r="Q2" s="439"/>
      <c r="R2" s="305"/>
      <c r="S2" s="440" t="s">
        <v>1160</v>
      </c>
      <c r="T2" s="441"/>
      <c r="U2" s="441"/>
      <c r="V2" s="441"/>
      <c r="W2" s="442"/>
      <c r="X2" s="304"/>
      <c r="Y2" s="443" t="s">
        <v>1157</v>
      </c>
      <c r="Z2" s="444"/>
      <c r="AA2" s="444"/>
      <c r="AB2" s="444"/>
      <c r="AC2" s="445"/>
    </row>
    <row r="3" spans="1:29" s="65" customFormat="1" ht="27" customHeight="1" thickBot="1" x14ac:dyDescent="0.3">
      <c r="A3" s="307" t="s">
        <v>957</v>
      </c>
      <c r="B3" s="308" t="s">
        <v>1180</v>
      </c>
      <c r="C3" s="308" t="s">
        <v>1181</v>
      </c>
      <c r="D3" s="308" t="s">
        <v>1182</v>
      </c>
      <c r="E3" s="309" t="s">
        <v>1183</v>
      </c>
      <c r="G3" s="310" t="s">
        <v>957</v>
      </c>
      <c r="H3" s="311" t="s">
        <v>1180</v>
      </c>
      <c r="I3" s="311" t="s">
        <v>1181</v>
      </c>
      <c r="J3" s="311" t="s">
        <v>1182</v>
      </c>
      <c r="K3" s="312" t="s">
        <v>1183</v>
      </c>
      <c r="L3" s="313"/>
      <c r="M3" s="314" t="s">
        <v>957</v>
      </c>
      <c r="N3" s="315" t="s">
        <v>1180</v>
      </c>
      <c r="O3" s="315" t="s">
        <v>1181</v>
      </c>
      <c r="P3" s="315" t="s">
        <v>1182</v>
      </c>
      <c r="Q3" s="316" t="s">
        <v>1183</v>
      </c>
      <c r="R3" s="317"/>
      <c r="S3" s="318" t="s">
        <v>957</v>
      </c>
      <c r="T3" s="319" t="s">
        <v>1180</v>
      </c>
      <c r="U3" s="319" t="s">
        <v>1181</v>
      </c>
      <c r="V3" s="319" t="s">
        <v>1182</v>
      </c>
      <c r="W3" s="320" t="s">
        <v>1183</v>
      </c>
      <c r="X3" s="313"/>
      <c r="Y3" s="321" t="s">
        <v>957</v>
      </c>
      <c r="Z3" s="322" t="s">
        <v>1180</v>
      </c>
      <c r="AA3" s="322" t="s">
        <v>1181</v>
      </c>
      <c r="AB3" s="322" t="s">
        <v>1182</v>
      </c>
      <c r="AC3" s="323" t="s">
        <v>1183</v>
      </c>
    </row>
    <row r="4" spans="1:29" s="22" customFormat="1" x14ac:dyDescent="0.25">
      <c r="A4" s="324"/>
      <c r="B4" s="325"/>
      <c r="C4" s="325"/>
      <c r="D4" s="325"/>
      <c r="E4" s="324"/>
      <c r="F4" s="324"/>
      <c r="G4" s="324"/>
      <c r="H4" s="324"/>
      <c r="I4" s="324"/>
      <c r="J4" s="324"/>
      <c r="K4" s="324"/>
      <c r="L4" s="324"/>
      <c r="M4" s="324"/>
      <c r="N4" s="324"/>
      <c r="O4" s="324"/>
      <c r="P4" s="324"/>
      <c r="Q4" s="324"/>
      <c r="R4" s="324"/>
      <c r="S4" s="324"/>
      <c r="T4" s="324"/>
      <c r="U4" s="324"/>
      <c r="V4" s="324"/>
      <c r="W4" s="324"/>
      <c r="X4" s="324"/>
      <c r="Y4" s="324"/>
      <c r="Z4" s="324"/>
      <c r="AA4" s="324"/>
      <c r="AB4" s="324"/>
      <c r="AC4" s="324"/>
    </row>
    <row r="5" spans="1:29" x14ac:dyDescent="0.25">
      <c r="A5" s="326" t="s">
        <v>962</v>
      </c>
      <c r="B5" s="376">
        <v>99</v>
      </c>
      <c r="C5" s="376">
        <v>89</v>
      </c>
      <c r="D5" s="376">
        <v>10</v>
      </c>
      <c r="E5" s="327">
        <v>0.89898989898989901</v>
      </c>
      <c r="F5" s="328"/>
      <c r="G5" s="326" t="s">
        <v>962</v>
      </c>
      <c r="H5" s="25">
        <v>25</v>
      </c>
      <c r="I5" s="25">
        <v>20</v>
      </c>
      <c r="J5" s="25">
        <v>5</v>
      </c>
      <c r="K5" s="327">
        <v>0.8</v>
      </c>
      <c r="L5" s="327"/>
      <c r="M5" s="326" t="s">
        <v>962</v>
      </c>
      <c r="N5" s="25">
        <v>39</v>
      </c>
      <c r="O5" s="25">
        <v>37</v>
      </c>
      <c r="P5" s="25">
        <v>2</v>
      </c>
      <c r="Q5" s="327">
        <v>0.94871794871794801</v>
      </c>
      <c r="R5" s="327"/>
      <c r="S5" s="326" t="s">
        <v>962</v>
      </c>
      <c r="T5" s="25">
        <v>14</v>
      </c>
      <c r="U5" s="25">
        <v>13</v>
      </c>
      <c r="V5" s="25">
        <v>1</v>
      </c>
      <c r="W5" s="327">
        <v>0.92857142857142805</v>
      </c>
      <c r="X5" s="328"/>
      <c r="Y5" s="326" t="s">
        <v>962</v>
      </c>
      <c r="Z5">
        <v>21</v>
      </c>
      <c r="AA5">
        <v>19</v>
      </c>
      <c r="AB5">
        <v>2</v>
      </c>
      <c r="AC5" s="327">
        <v>0.90476190476190399</v>
      </c>
    </row>
    <row r="6" spans="1:29" x14ac:dyDescent="0.25">
      <c r="A6" s="326" t="s">
        <v>963</v>
      </c>
      <c r="B6" s="376">
        <v>74</v>
      </c>
      <c r="C6" s="376">
        <v>64</v>
      </c>
      <c r="D6" s="376">
        <v>10</v>
      </c>
      <c r="E6" s="327">
        <v>0.86486486486486402</v>
      </c>
      <c r="F6" s="328"/>
      <c r="G6" s="326" t="s">
        <v>963</v>
      </c>
      <c r="H6" s="25">
        <v>16</v>
      </c>
      <c r="I6" s="25">
        <v>13</v>
      </c>
      <c r="J6" s="25">
        <v>3</v>
      </c>
      <c r="K6" s="327">
        <v>0.8125</v>
      </c>
      <c r="L6" s="327"/>
      <c r="M6" s="326" t="s">
        <v>963</v>
      </c>
      <c r="N6" s="25">
        <v>30</v>
      </c>
      <c r="O6" s="25">
        <v>26</v>
      </c>
      <c r="P6" s="25">
        <v>4</v>
      </c>
      <c r="Q6" s="327">
        <v>0.86666666666666603</v>
      </c>
      <c r="R6" s="327"/>
      <c r="S6" s="326" t="s">
        <v>963</v>
      </c>
      <c r="T6" s="25">
        <v>10</v>
      </c>
      <c r="U6" s="25">
        <v>8</v>
      </c>
      <c r="V6" s="25">
        <v>2</v>
      </c>
      <c r="W6" s="327">
        <v>0.8</v>
      </c>
      <c r="X6" s="328"/>
      <c r="Y6" s="326" t="s">
        <v>963</v>
      </c>
      <c r="Z6">
        <v>18</v>
      </c>
      <c r="AA6">
        <v>17</v>
      </c>
      <c r="AB6">
        <v>1</v>
      </c>
      <c r="AC6" s="327">
        <v>0.94444444444444398</v>
      </c>
    </row>
    <row r="7" spans="1:29" x14ac:dyDescent="0.25">
      <c r="A7" s="326" t="s">
        <v>964</v>
      </c>
      <c r="B7" s="376">
        <v>11</v>
      </c>
      <c r="C7" s="376">
        <v>11</v>
      </c>
      <c r="D7" s="377">
        <v>0</v>
      </c>
      <c r="E7" s="327">
        <v>1</v>
      </c>
      <c r="F7" s="328"/>
      <c r="G7" s="326" t="s">
        <v>964</v>
      </c>
      <c r="H7" s="25">
        <v>2</v>
      </c>
      <c r="I7" s="25">
        <v>2</v>
      </c>
      <c r="J7" s="25">
        <v>0</v>
      </c>
      <c r="K7" s="327">
        <v>1</v>
      </c>
      <c r="L7" s="327"/>
      <c r="M7" s="326" t="s">
        <v>964</v>
      </c>
      <c r="N7" s="25">
        <v>6</v>
      </c>
      <c r="O7" s="25">
        <v>6</v>
      </c>
      <c r="P7" s="25">
        <v>0</v>
      </c>
      <c r="Q7" s="327">
        <v>1</v>
      </c>
      <c r="R7" s="327"/>
      <c r="S7" s="326" t="s">
        <v>964</v>
      </c>
      <c r="T7" s="25">
        <v>3</v>
      </c>
      <c r="U7" s="25">
        <v>3</v>
      </c>
      <c r="V7" s="25">
        <v>0</v>
      </c>
      <c r="W7" s="327">
        <v>1</v>
      </c>
      <c r="X7" s="328"/>
      <c r="Y7" s="326" t="s">
        <v>964</v>
      </c>
      <c r="Z7"/>
      <c r="AA7"/>
      <c r="AB7"/>
      <c r="AC7" s="327"/>
    </row>
    <row r="8" spans="1:29" x14ac:dyDescent="0.25">
      <c r="A8" s="326" t="s">
        <v>965</v>
      </c>
      <c r="B8" s="376">
        <v>6</v>
      </c>
      <c r="C8" s="376">
        <v>6</v>
      </c>
      <c r="D8" s="377">
        <v>0</v>
      </c>
      <c r="E8" s="327">
        <v>1</v>
      </c>
      <c r="F8" s="328"/>
      <c r="G8" s="326" t="s">
        <v>965</v>
      </c>
      <c r="H8" s="25"/>
      <c r="I8" s="25"/>
      <c r="J8" s="25"/>
      <c r="K8" s="327"/>
      <c r="L8" s="327"/>
      <c r="M8" s="326" t="s">
        <v>965</v>
      </c>
      <c r="N8" s="25">
        <v>4</v>
      </c>
      <c r="O8" s="25">
        <v>4</v>
      </c>
      <c r="P8" s="25">
        <v>0</v>
      </c>
      <c r="Q8" s="327">
        <v>1</v>
      </c>
      <c r="R8" s="327"/>
      <c r="S8" s="326" t="s">
        <v>965</v>
      </c>
      <c r="T8" s="25">
        <v>2</v>
      </c>
      <c r="U8" s="25">
        <v>2</v>
      </c>
      <c r="V8" s="25">
        <v>0</v>
      </c>
      <c r="W8" s="327">
        <v>1</v>
      </c>
      <c r="X8" s="328"/>
      <c r="Y8" s="326" t="s">
        <v>965</v>
      </c>
      <c r="Z8"/>
      <c r="AA8"/>
      <c r="AB8"/>
      <c r="AC8" s="327"/>
    </row>
    <row r="9" spans="1:29" x14ac:dyDescent="0.25">
      <c r="A9" s="326" t="s">
        <v>966</v>
      </c>
      <c r="B9" s="376">
        <v>21</v>
      </c>
      <c r="C9" s="376">
        <v>20</v>
      </c>
      <c r="D9" s="376">
        <v>1</v>
      </c>
      <c r="E9" s="327">
        <v>0.952380952380952</v>
      </c>
      <c r="F9" s="328"/>
      <c r="G9" s="326" t="s">
        <v>966</v>
      </c>
      <c r="H9" s="25"/>
      <c r="I9" s="25"/>
      <c r="J9" s="25"/>
      <c r="K9" s="327"/>
      <c r="L9" s="327"/>
      <c r="M9" s="326" t="s">
        <v>966</v>
      </c>
      <c r="N9" s="25">
        <v>21</v>
      </c>
      <c r="O9" s="25">
        <v>20</v>
      </c>
      <c r="P9" s="25">
        <v>1</v>
      </c>
      <c r="Q9" s="327">
        <v>0.952380952380952</v>
      </c>
      <c r="R9" s="327"/>
      <c r="S9" s="326" t="s">
        <v>966</v>
      </c>
      <c r="T9" s="25"/>
      <c r="U9" s="25"/>
      <c r="V9" s="25"/>
      <c r="W9" s="327"/>
      <c r="X9" s="328"/>
      <c r="Y9" s="326" t="s">
        <v>966</v>
      </c>
      <c r="Z9"/>
      <c r="AA9"/>
      <c r="AB9"/>
      <c r="AC9" s="327"/>
    </row>
    <row r="10" spans="1:29" x14ac:dyDescent="0.25">
      <c r="A10" s="326" t="s">
        <v>967</v>
      </c>
      <c r="B10" s="376">
        <v>371</v>
      </c>
      <c r="C10" s="376">
        <v>354</v>
      </c>
      <c r="D10" s="376">
        <v>17</v>
      </c>
      <c r="E10" s="327">
        <v>0.95417789757412397</v>
      </c>
      <c r="F10" s="328"/>
      <c r="G10" s="326" t="s">
        <v>967</v>
      </c>
      <c r="H10" s="25">
        <v>42</v>
      </c>
      <c r="I10" s="25">
        <v>36</v>
      </c>
      <c r="J10" s="25">
        <v>6</v>
      </c>
      <c r="K10" s="327">
        <v>0.85714285714285698</v>
      </c>
      <c r="L10" s="327"/>
      <c r="M10" s="326" t="s">
        <v>967</v>
      </c>
      <c r="N10" s="25">
        <v>190</v>
      </c>
      <c r="O10" s="25">
        <v>182</v>
      </c>
      <c r="P10" s="25">
        <v>8</v>
      </c>
      <c r="Q10" s="327">
        <v>0.95789473684210502</v>
      </c>
      <c r="R10" s="327"/>
      <c r="S10" s="326" t="s">
        <v>967</v>
      </c>
      <c r="T10" s="25">
        <v>123</v>
      </c>
      <c r="U10" s="25">
        <v>120</v>
      </c>
      <c r="V10" s="25">
        <v>3</v>
      </c>
      <c r="W10" s="327">
        <v>0.97560975609756095</v>
      </c>
      <c r="X10" s="328"/>
      <c r="Y10" s="326" t="s">
        <v>967</v>
      </c>
      <c r="Z10">
        <v>16</v>
      </c>
      <c r="AA10">
        <v>16</v>
      </c>
      <c r="AB10">
        <v>0</v>
      </c>
      <c r="AC10" s="327">
        <v>1</v>
      </c>
    </row>
    <row r="11" spans="1:29" x14ac:dyDescent="0.25">
      <c r="A11" s="326" t="s">
        <v>968</v>
      </c>
      <c r="B11" s="376">
        <v>44</v>
      </c>
      <c r="C11" s="376">
        <v>37</v>
      </c>
      <c r="D11" s="376">
        <v>7</v>
      </c>
      <c r="E11" s="327">
        <v>0.84090909090909005</v>
      </c>
      <c r="F11" s="328"/>
      <c r="G11" s="326" t="s">
        <v>968</v>
      </c>
      <c r="H11" s="25"/>
      <c r="I11" s="25"/>
      <c r="J11" s="25"/>
      <c r="K11" s="327"/>
      <c r="L11" s="327"/>
      <c r="M11" s="326" t="s">
        <v>968</v>
      </c>
      <c r="N11" s="25">
        <v>43</v>
      </c>
      <c r="O11" s="25">
        <v>36</v>
      </c>
      <c r="P11" s="25">
        <v>7</v>
      </c>
      <c r="Q11" s="327">
        <v>0.837209302325581</v>
      </c>
      <c r="R11" s="327"/>
      <c r="S11" s="326" t="s">
        <v>968</v>
      </c>
      <c r="T11" s="25">
        <v>1</v>
      </c>
      <c r="U11" s="25">
        <v>1</v>
      </c>
      <c r="V11" s="25">
        <v>0</v>
      </c>
      <c r="W11" s="327">
        <v>1</v>
      </c>
      <c r="X11" s="328"/>
      <c r="Y11" s="326" t="s">
        <v>968</v>
      </c>
      <c r="Z11"/>
      <c r="AA11"/>
      <c r="AB11"/>
      <c r="AC11" s="327"/>
    </row>
    <row r="12" spans="1:29" x14ac:dyDescent="0.25">
      <c r="A12" s="326" t="s">
        <v>969</v>
      </c>
      <c r="B12" s="376">
        <v>16</v>
      </c>
      <c r="C12" s="376">
        <v>16</v>
      </c>
      <c r="D12" s="377">
        <v>0</v>
      </c>
      <c r="E12" s="327">
        <v>1</v>
      </c>
      <c r="F12" s="328"/>
      <c r="G12" s="326" t="s">
        <v>969</v>
      </c>
      <c r="H12" s="25">
        <v>2</v>
      </c>
      <c r="I12" s="25">
        <v>2</v>
      </c>
      <c r="J12" s="25">
        <v>0</v>
      </c>
      <c r="K12" s="327">
        <v>1</v>
      </c>
      <c r="L12" s="327"/>
      <c r="M12" s="326" t="s">
        <v>969</v>
      </c>
      <c r="N12" s="25">
        <v>6</v>
      </c>
      <c r="O12" s="25">
        <v>6</v>
      </c>
      <c r="P12" s="25">
        <v>0</v>
      </c>
      <c r="Q12" s="327">
        <v>1</v>
      </c>
      <c r="R12" s="327"/>
      <c r="S12" s="326" t="s">
        <v>969</v>
      </c>
      <c r="T12" s="25">
        <v>2</v>
      </c>
      <c r="U12" s="25">
        <v>2</v>
      </c>
      <c r="V12" s="25">
        <v>0</v>
      </c>
      <c r="W12" s="327">
        <v>1</v>
      </c>
      <c r="X12" s="328"/>
      <c r="Y12" s="326" t="s">
        <v>969</v>
      </c>
      <c r="Z12">
        <v>6</v>
      </c>
      <c r="AA12">
        <v>6</v>
      </c>
      <c r="AB12">
        <v>0</v>
      </c>
      <c r="AC12" s="327">
        <v>1</v>
      </c>
    </row>
    <row r="13" spans="1:29" x14ac:dyDescent="0.25">
      <c r="A13" s="326" t="s">
        <v>970</v>
      </c>
      <c r="B13" s="376">
        <v>45</v>
      </c>
      <c r="C13" s="376">
        <v>39</v>
      </c>
      <c r="D13" s="376">
        <v>6</v>
      </c>
      <c r="E13" s="327">
        <v>0.86666666666666603</v>
      </c>
      <c r="F13" s="328"/>
      <c r="G13" s="326" t="s">
        <v>970</v>
      </c>
      <c r="H13" s="25"/>
      <c r="I13" s="25"/>
      <c r="J13" s="25"/>
      <c r="K13" s="327"/>
      <c r="L13" s="327"/>
      <c r="M13" s="326" t="s">
        <v>970</v>
      </c>
      <c r="N13" s="25">
        <v>45</v>
      </c>
      <c r="O13" s="25">
        <v>39</v>
      </c>
      <c r="P13" s="25">
        <v>6</v>
      </c>
      <c r="Q13" s="327">
        <v>0.86666666666666603</v>
      </c>
      <c r="R13" s="327"/>
      <c r="S13" s="326" t="s">
        <v>970</v>
      </c>
      <c r="T13" s="25"/>
      <c r="U13" s="25"/>
      <c r="V13" s="25"/>
      <c r="W13" s="327"/>
      <c r="X13" s="328"/>
      <c r="Y13" s="326" t="s">
        <v>970</v>
      </c>
      <c r="Z13"/>
      <c r="AA13"/>
      <c r="AB13"/>
      <c r="AC13" s="327"/>
    </row>
    <row r="14" spans="1:29" x14ac:dyDescent="0.25">
      <c r="A14" s="326" t="s">
        <v>971</v>
      </c>
      <c r="B14" s="376">
        <v>485</v>
      </c>
      <c r="C14" s="376">
        <v>467</v>
      </c>
      <c r="D14" s="376">
        <v>18</v>
      </c>
      <c r="E14" s="327">
        <v>0.96288659793814402</v>
      </c>
      <c r="F14" s="328"/>
      <c r="G14" s="326" t="s">
        <v>971</v>
      </c>
      <c r="H14" s="25">
        <v>110</v>
      </c>
      <c r="I14" s="25">
        <v>104</v>
      </c>
      <c r="J14" s="25">
        <v>6</v>
      </c>
      <c r="K14" s="327">
        <v>0.94545454545454499</v>
      </c>
      <c r="L14" s="327"/>
      <c r="M14" s="326" t="s">
        <v>971</v>
      </c>
      <c r="N14" s="25">
        <v>183</v>
      </c>
      <c r="O14" s="25">
        <v>176</v>
      </c>
      <c r="P14" s="25">
        <v>7</v>
      </c>
      <c r="Q14" s="327">
        <v>0.96174863387978105</v>
      </c>
      <c r="R14" s="327"/>
      <c r="S14" s="326" t="s">
        <v>971</v>
      </c>
      <c r="T14" s="25">
        <v>129</v>
      </c>
      <c r="U14" s="25">
        <v>125</v>
      </c>
      <c r="V14" s="25">
        <v>4</v>
      </c>
      <c r="W14" s="327">
        <v>0.968992248062015</v>
      </c>
      <c r="X14" s="328"/>
      <c r="Y14" s="326" t="s">
        <v>971</v>
      </c>
      <c r="Z14">
        <v>63</v>
      </c>
      <c r="AA14">
        <v>62</v>
      </c>
      <c r="AB14">
        <v>1</v>
      </c>
      <c r="AC14" s="327">
        <v>0.98412698412698396</v>
      </c>
    </row>
    <row r="15" spans="1:29" x14ac:dyDescent="0.25">
      <c r="A15" s="326" t="s">
        <v>972</v>
      </c>
      <c r="B15" s="376">
        <v>22</v>
      </c>
      <c r="C15" s="376">
        <v>20</v>
      </c>
      <c r="D15" s="376">
        <v>2</v>
      </c>
      <c r="E15" s="327">
        <v>0.90909090909090895</v>
      </c>
      <c r="F15" s="328"/>
      <c r="G15" s="326" t="s">
        <v>972</v>
      </c>
      <c r="H15" s="25">
        <v>20</v>
      </c>
      <c r="I15" s="25">
        <v>19</v>
      </c>
      <c r="J15" s="25">
        <v>1</v>
      </c>
      <c r="K15" s="327">
        <v>0.95</v>
      </c>
      <c r="L15" s="327"/>
      <c r="M15" s="326" t="s">
        <v>972</v>
      </c>
      <c r="N15" s="25">
        <v>2</v>
      </c>
      <c r="O15" s="25">
        <v>1</v>
      </c>
      <c r="P15" s="25">
        <v>1</v>
      </c>
      <c r="Q15" s="327">
        <v>0.5</v>
      </c>
      <c r="R15" s="327"/>
      <c r="S15" s="326" t="s">
        <v>972</v>
      </c>
      <c r="T15" s="25"/>
      <c r="U15" s="25"/>
      <c r="V15" s="25"/>
      <c r="W15" s="327"/>
      <c r="X15" s="328"/>
      <c r="Y15" s="326" t="s">
        <v>972</v>
      </c>
      <c r="Z15"/>
      <c r="AA15"/>
      <c r="AB15"/>
      <c r="AC15" s="327"/>
    </row>
    <row r="16" spans="1:29" x14ac:dyDescent="0.25">
      <c r="A16" s="326" t="s">
        <v>973</v>
      </c>
      <c r="B16" s="376">
        <v>43</v>
      </c>
      <c r="C16" s="376">
        <v>40</v>
      </c>
      <c r="D16" s="376">
        <v>3</v>
      </c>
      <c r="E16" s="327">
        <v>0.93023255813953398</v>
      </c>
      <c r="F16" s="328"/>
      <c r="G16" s="326" t="s">
        <v>973</v>
      </c>
      <c r="H16" s="25"/>
      <c r="I16" s="25"/>
      <c r="J16" s="25"/>
      <c r="K16" s="327"/>
      <c r="L16" s="327"/>
      <c r="M16" s="326" t="s">
        <v>973</v>
      </c>
      <c r="N16" s="25">
        <v>43</v>
      </c>
      <c r="O16" s="25">
        <v>40</v>
      </c>
      <c r="P16" s="25">
        <v>3</v>
      </c>
      <c r="Q16" s="327">
        <v>0.93023255813953398</v>
      </c>
      <c r="R16" s="327"/>
      <c r="S16" s="326" t="s">
        <v>973</v>
      </c>
      <c r="T16" s="25"/>
      <c r="U16" s="25"/>
      <c r="V16" s="25"/>
      <c r="W16" s="327"/>
      <c r="X16" s="328"/>
      <c r="Y16" s="326" t="s">
        <v>973</v>
      </c>
      <c r="Z16"/>
      <c r="AA16"/>
      <c r="AB16"/>
      <c r="AC16" s="327"/>
    </row>
    <row r="17" spans="1:29" x14ac:dyDescent="0.25">
      <c r="A17" s="326" t="s">
        <v>974</v>
      </c>
      <c r="B17" s="376">
        <v>128</v>
      </c>
      <c r="C17" s="376">
        <v>100</v>
      </c>
      <c r="D17" s="376">
        <v>28</v>
      </c>
      <c r="E17" s="327">
        <v>0.78125</v>
      </c>
      <c r="F17" s="328"/>
      <c r="G17" s="326" t="s">
        <v>974</v>
      </c>
      <c r="H17" s="25">
        <v>26</v>
      </c>
      <c r="I17" s="25">
        <v>16</v>
      </c>
      <c r="J17" s="25">
        <v>10</v>
      </c>
      <c r="K17" s="327">
        <v>0.61538461538461497</v>
      </c>
      <c r="L17" s="327"/>
      <c r="M17" s="326" t="s">
        <v>974</v>
      </c>
      <c r="N17" s="25">
        <v>56</v>
      </c>
      <c r="O17" s="25">
        <v>43</v>
      </c>
      <c r="P17" s="25">
        <v>13</v>
      </c>
      <c r="Q17" s="327">
        <v>0.76785714285714202</v>
      </c>
      <c r="R17" s="327"/>
      <c r="S17" s="326" t="s">
        <v>974</v>
      </c>
      <c r="T17" s="25">
        <v>14</v>
      </c>
      <c r="U17" s="25">
        <v>12</v>
      </c>
      <c r="V17" s="25">
        <v>2</v>
      </c>
      <c r="W17" s="327">
        <v>0.85714285714285698</v>
      </c>
      <c r="X17" s="328"/>
      <c r="Y17" s="326" t="s">
        <v>974</v>
      </c>
      <c r="Z17">
        <v>32</v>
      </c>
      <c r="AA17">
        <v>29</v>
      </c>
      <c r="AB17">
        <v>3</v>
      </c>
      <c r="AC17" s="327">
        <v>0.90625</v>
      </c>
    </row>
    <row r="18" spans="1:29" x14ac:dyDescent="0.25">
      <c r="A18" s="326" t="s">
        <v>975</v>
      </c>
      <c r="B18" s="376">
        <v>68</v>
      </c>
      <c r="C18" s="376">
        <v>60</v>
      </c>
      <c r="D18" s="376">
        <v>8</v>
      </c>
      <c r="E18" s="327">
        <v>0.88235294117647001</v>
      </c>
      <c r="F18" s="328"/>
      <c r="G18" s="326" t="s">
        <v>975</v>
      </c>
      <c r="H18" s="25">
        <v>8</v>
      </c>
      <c r="I18" s="25">
        <v>7</v>
      </c>
      <c r="J18" s="25">
        <v>1</v>
      </c>
      <c r="K18" s="327">
        <v>0.875</v>
      </c>
      <c r="L18" s="327"/>
      <c r="M18" s="326" t="s">
        <v>975</v>
      </c>
      <c r="N18" s="25">
        <v>33</v>
      </c>
      <c r="O18" s="25">
        <v>26</v>
      </c>
      <c r="P18" s="25">
        <v>7</v>
      </c>
      <c r="Q18" s="327">
        <v>0.78787878787878696</v>
      </c>
      <c r="R18" s="327"/>
      <c r="S18" s="326" t="s">
        <v>975</v>
      </c>
      <c r="T18" s="25">
        <v>10</v>
      </c>
      <c r="U18" s="25">
        <v>10</v>
      </c>
      <c r="V18" s="25">
        <v>0</v>
      </c>
      <c r="W18" s="327">
        <v>1</v>
      </c>
      <c r="X18" s="328"/>
      <c r="Y18" s="326" t="s">
        <v>975</v>
      </c>
      <c r="Z18">
        <v>17</v>
      </c>
      <c r="AA18">
        <v>17</v>
      </c>
      <c r="AB18">
        <v>0</v>
      </c>
      <c r="AC18" s="327">
        <v>1</v>
      </c>
    </row>
    <row r="19" spans="1:29" x14ac:dyDescent="0.25">
      <c r="A19" s="326" t="s">
        <v>976</v>
      </c>
      <c r="B19" s="376">
        <v>203</v>
      </c>
      <c r="C19" s="376">
        <v>188</v>
      </c>
      <c r="D19" s="376">
        <v>15</v>
      </c>
      <c r="E19" s="327">
        <v>0.92610837438423599</v>
      </c>
      <c r="F19" s="328"/>
      <c r="G19" s="326" t="s">
        <v>976</v>
      </c>
      <c r="H19" s="25">
        <v>39</v>
      </c>
      <c r="I19" s="25">
        <v>33</v>
      </c>
      <c r="J19" s="25">
        <v>6</v>
      </c>
      <c r="K19" s="327">
        <v>0.84615384615384603</v>
      </c>
      <c r="L19" s="327"/>
      <c r="M19" s="326" t="s">
        <v>976</v>
      </c>
      <c r="N19" s="25">
        <v>96</v>
      </c>
      <c r="O19" s="25">
        <v>91</v>
      </c>
      <c r="P19" s="25">
        <v>5</v>
      </c>
      <c r="Q19" s="327">
        <v>0.94791666666666596</v>
      </c>
      <c r="R19" s="327"/>
      <c r="S19" s="326" t="s">
        <v>976</v>
      </c>
      <c r="T19" s="25">
        <v>51</v>
      </c>
      <c r="U19" s="25">
        <v>47</v>
      </c>
      <c r="V19" s="25">
        <v>4</v>
      </c>
      <c r="W19" s="327">
        <v>0.92156862745098</v>
      </c>
      <c r="X19" s="328"/>
      <c r="Y19" s="326" t="s">
        <v>976</v>
      </c>
      <c r="Z19">
        <v>17</v>
      </c>
      <c r="AA19">
        <v>17</v>
      </c>
      <c r="AB19">
        <v>0</v>
      </c>
      <c r="AC19" s="327">
        <v>1</v>
      </c>
    </row>
    <row r="20" spans="1:29" x14ac:dyDescent="0.25">
      <c r="A20" s="326" t="s">
        <v>977</v>
      </c>
      <c r="B20" s="376">
        <v>8</v>
      </c>
      <c r="C20" s="376">
        <v>7</v>
      </c>
      <c r="D20" s="376">
        <v>1</v>
      </c>
      <c r="E20" s="327">
        <v>0.875</v>
      </c>
      <c r="F20" s="328"/>
      <c r="G20" s="326" t="s">
        <v>977</v>
      </c>
      <c r="H20" s="25"/>
      <c r="I20" s="25"/>
      <c r="J20" s="25"/>
      <c r="K20" s="327"/>
      <c r="L20" s="327"/>
      <c r="M20" s="326" t="s">
        <v>977</v>
      </c>
      <c r="N20" s="25">
        <v>5</v>
      </c>
      <c r="O20" s="25">
        <v>4</v>
      </c>
      <c r="P20" s="25">
        <v>1</v>
      </c>
      <c r="Q20" s="327">
        <v>0.8</v>
      </c>
      <c r="R20" s="327"/>
      <c r="S20" s="326" t="s">
        <v>977</v>
      </c>
      <c r="T20" s="25"/>
      <c r="U20" s="25"/>
      <c r="V20" s="25"/>
      <c r="W20" s="327"/>
      <c r="X20" s="328"/>
      <c r="Y20" s="326" t="s">
        <v>977</v>
      </c>
      <c r="Z20">
        <v>3</v>
      </c>
      <c r="AA20">
        <v>3</v>
      </c>
      <c r="AB20">
        <v>0</v>
      </c>
      <c r="AC20" s="327">
        <v>1</v>
      </c>
    </row>
    <row r="21" spans="1:29" x14ac:dyDescent="0.25">
      <c r="A21" s="326" t="s">
        <v>978</v>
      </c>
      <c r="B21" s="376">
        <v>61</v>
      </c>
      <c r="C21" s="376">
        <v>53</v>
      </c>
      <c r="D21" s="376">
        <v>8</v>
      </c>
      <c r="E21" s="327">
        <v>0.86885245901639296</v>
      </c>
      <c r="F21" s="328"/>
      <c r="G21" s="326" t="s">
        <v>978</v>
      </c>
      <c r="H21" s="25">
        <v>7</v>
      </c>
      <c r="I21" s="25">
        <v>6</v>
      </c>
      <c r="J21" s="25">
        <v>1</v>
      </c>
      <c r="K21" s="327">
        <v>0.85714285714285698</v>
      </c>
      <c r="L21" s="327"/>
      <c r="M21" s="326" t="s">
        <v>978</v>
      </c>
      <c r="N21" s="25">
        <v>25</v>
      </c>
      <c r="O21" s="25">
        <v>22</v>
      </c>
      <c r="P21" s="25">
        <v>3</v>
      </c>
      <c r="Q21" s="327">
        <v>0.88</v>
      </c>
      <c r="R21" s="327"/>
      <c r="S21" s="326" t="s">
        <v>978</v>
      </c>
      <c r="T21" s="25">
        <v>6</v>
      </c>
      <c r="U21" s="25">
        <v>6</v>
      </c>
      <c r="V21" s="25">
        <v>0</v>
      </c>
      <c r="W21" s="327">
        <v>1</v>
      </c>
      <c r="X21" s="328"/>
      <c r="Y21" s="326" t="s">
        <v>978</v>
      </c>
      <c r="Z21">
        <v>23</v>
      </c>
      <c r="AA21">
        <v>19</v>
      </c>
      <c r="AB21">
        <v>4</v>
      </c>
      <c r="AC21" s="327">
        <v>0.82608695652173902</v>
      </c>
    </row>
    <row r="22" spans="1:29" x14ac:dyDescent="0.25">
      <c r="A22" s="326" t="s">
        <v>979</v>
      </c>
      <c r="B22" s="376">
        <v>43</v>
      </c>
      <c r="C22" s="376">
        <v>41</v>
      </c>
      <c r="D22" s="376">
        <v>2</v>
      </c>
      <c r="E22" s="327">
        <v>0.95348837209302295</v>
      </c>
      <c r="F22" s="328"/>
      <c r="G22" s="326" t="s">
        <v>979</v>
      </c>
      <c r="H22" s="25"/>
      <c r="I22" s="25"/>
      <c r="J22" s="25"/>
      <c r="K22" s="327"/>
      <c r="L22" s="327"/>
      <c r="M22" s="326" t="s">
        <v>979</v>
      </c>
      <c r="N22" s="25">
        <v>42</v>
      </c>
      <c r="O22" s="25">
        <v>40</v>
      </c>
      <c r="P22" s="25">
        <v>2</v>
      </c>
      <c r="Q22" s="327">
        <v>0.952380952380952</v>
      </c>
      <c r="R22" s="327"/>
      <c r="S22" s="326" t="s">
        <v>979</v>
      </c>
      <c r="T22" s="25"/>
      <c r="U22" s="25"/>
      <c r="V22" s="25"/>
      <c r="W22" s="327"/>
      <c r="X22" s="328"/>
      <c r="Y22" s="326" t="s">
        <v>979</v>
      </c>
      <c r="Z22">
        <v>1</v>
      </c>
      <c r="AA22">
        <v>1</v>
      </c>
      <c r="AB22">
        <v>0</v>
      </c>
      <c r="AC22" s="327">
        <v>1</v>
      </c>
    </row>
    <row r="23" spans="1:29" x14ac:dyDescent="0.25">
      <c r="A23" s="326" t="s">
        <v>980</v>
      </c>
      <c r="B23" s="376">
        <v>207</v>
      </c>
      <c r="C23" s="376">
        <v>197</v>
      </c>
      <c r="D23" s="376">
        <v>10</v>
      </c>
      <c r="E23" s="327">
        <v>0.95169082125603799</v>
      </c>
      <c r="F23" s="328"/>
      <c r="G23" s="326" t="s">
        <v>980</v>
      </c>
      <c r="H23" s="25">
        <v>36</v>
      </c>
      <c r="I23" s="25">
        <v>36</v>
      </c>
      <c r="J23" s="25">
        <v>0</v>
      </c>
      <c r="K23" s="327">
        <v>1</v>
      </c>
      <c r="L23" s="327"/>
      <c r="M23" s="326" t="s">
        <v>980</v>
      </c>
      <c r="N23" s="25">
        <v>86</v>
      </c>
      <c r="O23" s="25">
        <v>80</v>
      </c>
      <c r="P23" s="25">
        <v>6</v>
      </c>
      <c r="Q23" s="327">
        <v>0.93023255813953398</v>
      </c>
      <c r="R23" s="327"/>
      <c r="S23" s="326" t="s">
        <v>980</v>
      </c>
      <c r="T23" s="25">
        <v>16</v>
      </c>
      <c r="U23" s="25">
        <v>13</v>
      </c>
      <c r="V23" s="25">
        <v>3</v>
      </c>
      <c r="W23" s="327">
        <v>0.8125</v>
      </c>
      <c r="X23" s="328"/>
      <c r="Y23" s="326" t="s">
        <v>980</v>
      </c>
      <c r="Z23">
        <v>69</v>
      </c>
      <c r="AA23">
        <v>68</v>
      </c>
      <c r="AB23">
        <v>1</v>
      </c>
      <c r="AC23" s="327">
        <v>0.98550724637681097</v>
      </c>
    </row>
    <row r="24" spans="1:29" x14ac:dyDescent="0.25">
      <c r="A24" s="326" t="s">
        <v>981</v>
      </c>
      <c r="B24" s="376">
        <v>7</v>
      </c>
      <c r="C24" s="376">
        <v>5</v>
      </c>
      <c r="D24" s="376">
        <v>2</v>
      </c>
      <c r="E24" s="327">
        <v>0.71428571428571397</v>
      </c>
      <c r="F24" s="328"/>
      <c r="G24" s="326" t="s">
        <v>981</v>
      </c>
      <c r="H24" s="25"/>
      <c r="I24" s="25"/>
      <c r="J24" s="25"/>
      <c r="K24" s="327"/>
      <c r="L24" s="327"/>
      <c r="M24" s="326" t="s">
        <v>981</v>
      </c>
      <c r="N24" s="25"/>
      <c r="O24" s="25"/>
      <c r="P24" s="25"/>
      <c r="Q24" s="327"/>
      <c r="R24" s="327"/>
      <c r="S24" s="326" t="s">
        <v>981</v>
      </c>
      <c r="T24" s="25">
        <v>7</v>
      </c>
      <c r="U24" s="25">
        <v>5</v>
      </c>
      <c r="V24" s="25">
        <v>2</v>
      </c>
      <c r="W24" s="327">
        <v>0.71428571428571397</v>
      </c>
      <c r="X24" s="328"/>
      <c r="Y24" s="326" t="s">
        <v>981</v>
      </c>
      <c r="Z24"/>
      <c r="AA24"/>
      <c r="AB24"/>
      <c r="AC24" s="327"/>
    </row>
    <row r="25" spans="1:29" x14ac:dyDescent="0.25">
      <c r="A25" s="326" t="s">
        <v>982</v>
      </c>
      <c r="B25" s="376">
        <v>282</v>
      </c>
      <c r="C25" s="376">
        <v>263</v>
      </c>
      <c r="D25" s="376">
        <v>19</v>
      </c>
      <c r="E25" s="327">
        <v>0.93262411347517704</v>
      </c>
      <c r="F25" s="328"/>
      <c r="G25" s="326" t="s">
        <v>982</v>
      </c>
      <c r="H25" s="25">
        <v>47</v>
      </c>
      <c r="I25" s="25">
        <v>41</v>
      </c>
      <c r="J25" s="25">
        <v>6</v>
      </c>
      <c r="K25" s="327">
        <v>0.87234042553191404</v>
      </c>
      <c r="L25" s="327"/>
      <c r="M25" s="326" t="s">
        <v>982</v>
      </c>
      <c r="N25" s="25">
        <v>130</v>
      </c>
      <c r="O25" s="25">
        <v>121</v>
      </c>
      <c r="P25" s="25">
        <v>9</v>
      </c>
      <c r="Q25" s="327">
        <v>0.93076923076923002</v>
      </c>
      <c r="R25" s="327"/>
      <c r="S25" s="326" t="s">
        <v>982</v>
      </c>
      <c r="T25" s="25">
        <v>53</v>
      </c>
      <c r="U25" s="25">
        <v>50</v>
      </c>
      <c r="V25" s="25">
        <v>3</v>
      </c>
      <c r="W25" s="327">
        <v>0.94339622641509402</v>
      </c>
      <c r="X25" s="328"/>
      <c r="Y25" s="326" t="s">
        <v>982</v>
      </c>
      <c r="Z25">
        <v>49</v>
      </c>
      <c r="AA25">
        <v>48</v>
      </c>
      <c r="AB25">
        <v>1</v>
      </c>
      <c r="AC25" s="327">
        <v>0.97959183673469297</v>
      </c>
    </row>
    <row r="26" spans="1:29" x14ac:dyDescent="0.25">
      <c r="A26" s="326" t="s">
        <v>983</v>
      </c>
      <c r="B26" s="376">
        <v>20</v>
      </c>
      <c r="C26" s="376">
        <v>18</v>
      </c>
      <c r="D26" s="376">
        <v>2</v>
      </c>
      <c r="E26" s="327">
        <v>0.9</v>
      </c>
      <c r="F26" s="328"/>
      <c r="G26" s="326" t="s">
        <v>983</v>
      </c>
      <c r="H26" s="25">
        <v>2</v>
      </c>
      <c r="I26" s="25">
        <v>2</v>
      </c>
      <c r="J26" s="25">
        <v>0</v>
      </c>
      <c r="K26" s="327">
        <v>1</v>
      </c>
      <c r="L26" s="327"/>
      <c r="M26" s="326" t="s">
        <v>983</v>
      </c>
      <c r="N26" s="25">
        <v>11</v>
      </c>
      <c r="O26" s="25">
        <v>9</v>
      </c>
      <c r="P26" s="25">
        <v>2</v>
      </c>
      <c r="Q26" s="327">
        <v>0.81818181818181801</v>
      </c>
      <c r="R26" s="327"/>
      <c r="S26" s="326" t="s">
        <v>983</v>
      </c>
      <c r="T26" s="25">
        <v>7</v>
      </c>
      <c r="U26" s="25">
        <v>7</v>
      </c>
      <c r="V26" s="25">
        <v>0</v>
      </c>
      <c r="W26" s="327">
        <v>1</v>
      </c>
      <c r="X26" s="328"/>
      <c r="Y26" s="326" t="s">
        <v>983</v>
      </c>
      <c r="Z26"/>
      <c r="AA26"/>
      <c r="AB26"/>
      <c r="AC26" s="327"/>
    </row>
    <row r="27" spans="1:29" x14ac:dyDescent="0.25">
      <c r="A27" s="326" t="s">
        <v>984</v>
      </c>
      <c r="B27" s="376">
        <v>13</v>
      </c>
      <c r="C27" s="376">
        <v>10</v>
      </c>
      <c r="D27" s="376">
        <v>3</v>
      </c>
      <c r="E27" s="327">
        <v>0.76923076923076905</v>
      </c>
      <c r="F27" s="328"/>
      <c r="G27" s="326" t="s">
        <v>984</v>
      </c>
      <c r="H27" s="25"/>
      <c r="I27" s="25"/>
      <c r="J27" s="25"/>
      <c r="K27" s="327"/>
      <c r="L27" s="327"/>
      <c r="M27" s="326" t="s">
        <v>984</v>
      </c>
      <c r="N27" s="25">
        <v>12</v>
      </c>
      <c r="O27" s="25">
        <v>9</v>
      </c>
      <c r="P27" s="25">
        <v>3</v>
      </c>
      <c r="Q27" s="327">
        <v>0.75</v>
      </c>
      <c r="R27" s="327"/>
      <c r="S27" s="326" t="s">
        <v>984</v>
      </c>
      <c r="T27" s="25"/>
      <c r="U27" s="25"/>
      <c r="V27" s="25"/>
      <c r="W27" s="327"/>
      <c r="X27" s="328"/>
      <c r="Y27" s="326" t="s">
        <v>984</v>
      </c>
      <c r="Z27">
        <v>1</v>
      </c>
      <c r="AA27">
        <v>1</v>
      </c>
      <c r="AB27">
        <v>0</v>
      </c>
      <c r="AC27" s="327">
        <v>1</v>
      </c>
    </row>
    <row r="28" spans="1:29" x14ac:dyDescent="0.25">
      <c r="A28" s="326" t="s">
        <v>985</v>
      </c>
      <c r="B28" s="376">
        <v>112</v>
      </c>
      <c r="C28" s="376">
        <v>108</v>
      </c>
      <c r="D28" s="376">
        <v>4</v>
      </c>
      <c r="E28" s="327">
        <v>0.96428571428571397</v>
      </c>
      <c r="F28" s="328"/>
      <c r="G28" s="326" t="s">
        <v>985</v>
      </c>
      <c r="H28" s="25">
        <v>24</v>
      </c>
      <c r="I28" s="25">
        <v>23</v>
      </c>
      <c r="J28" s="25">
        <v>1</v>
      </c>
      <c r="K28" s="327">
        <v>0.95833333333333304</v>
      </c>
      <c r="L28" s="327"/>
      <c r="M28" s="326" t="s">
        <v>985</v>
      </c>
      <c r="N28" s="25">
        <v>43</v>
      </c>
      <c r="O28" s="25">
        <v>42</v>
      </c>
      <c r="P28" s="25">
        <v>1</v>
      </c>
      <c r="Q28" s="327">
        <v>0.97674418604651103</v>
      </c>
      <c r="R28" s="327"/>
      <c r="S28" s="326" t="s">
        <v>985</v>
      </c>
      <c r="T28" s="25">
        <v>17</v>
      </c>
      <c r="U28" s="25">
        <v>15</v>
      </c>
      <c r="V28" s="25">
        <v>2</v>
      </c>
      <c r="W28" s="327">
        <v>0.88235294117647001</v>
      </c>
      <c r="X28" s="328"/>
      <c r="Y28" s="326" t="s">
        <v>985</v>
      </c>
      <c r="Z28">
        <v>28</v>
      </c>
      <c r="AA28">
        <v>28</v>
      </c>
      <c r="AB28">
        <v>0</v>
      </c>
      <c r="AC28" s="327">
        <v>1</v>
      </c>
    </row>
    <row r="29" spans="1:29" x14ac:dyDescent="0.25">
      <c r="A29" s="326" t="s">
        <v>986</v>
      </c>
      <c r="B29" s="376">
        <v>162</v>
      </c>
      <c r="C29" s="376">
        <v>139</v>
      </c>
      <c r="D29" s="376">
        <v>23</v>
      </c>
      <c r="E29" s="327">
        <v>0.85802469135802395</v>
      </c>
      <c r="F29" s="328"/>
      <c r="G29" s="326" t="s">
        <v>986</v>
      </c>
      <c r="H29" s="25">
        <v>33</v>
      </c>
      <c r="I29" s="25">
        <v>24</v>
      </c>
      <c r="J29" s="25">
        <v>9</v>
      </c>
      <c r="K29" s="327">
        <v>0.72727272727272696</v>
      </c>
      <c r="L29" s="327"/>
      <c r="M29" s="326" t="s">
        <v>986</v>
      </c>
      <c r="N29" s="25">
        <v>63</v>
      </c>
      <c r="O29" s="25">
        <v>55</v>
      </c>
      <c r="P29" s="25">
        <v>8</v>
      </c>
      <c r="Q29" s="327">
        <v>0.87301587301587302</v>
      </c>
      <c r="R29" s="327"/>
      <c r="S29" s="326" t="s">
        <v>986</v>
      </c>
      <c r="T29" s="25">
        <v>33</v>
      </c>
      <c r="U29" s="25">
        <v>27</v>
      </c>
      <c r="V29" s="25">
        <v>6</v>
      </c>
      <c r="W29" s="327">
        <v>0.81818181818181801</v>
      </c>
      <c r="X29" s="328"/>
      <c r="Y29" s="326" t="s">
        <v>986</v>
      </c>
      <c r="Z29">
        <v>33</v>
      </c>
      <c r="AA29">
        <v>33</v>
      </c>
      <c r="AB29">
        <v>0</v>
      </c>
      <c r="AC29" s="327">
        <v>1</v>
      </c>
    </row>
    <row r="30" spans="1:29" x14ac:dyDescent="0.25">
      <c r="A30" s="326" t="s">
        <v>987</v>
      </c>
      <c r="B30" s="376">
        <v>57</v>
      </c>
      <c r="C30" s="376">
        <v>52</v>
      </c>
      <c r="D30" s="376">
        <v>5</v>
      </c>
      <c r="E30" s="327">
        <v>0.91228070175438503</v>
      </c>
      <c r="F30" s="328"/>
      <c r="G30" s="326" t="s">
        <v>987</v>
      </c>
      <c r="H30" s="25">
        <v>9</v>
      </c>
      <c r="I30" s="25">
        <v>8</v>
      </c>
      <c r="J30" s="25">
        <v>1</v>
      </c>
      <c r="K30" s="327">
        <v>0.88888888888888795</v>
      </c>
      <c r="L30" s="327"/>
      <c r="M30" s="326" t="s">
        <v>987</v>
      </c>
      <c r="N30" s="25">
        <v>30</v>
      </c>
      <c r="O30" s="25">
        <v>26</v>
      </c>
      <c r="P30" s="25">
        <v>4</v>
      </c>
      <c r="Q30" s="327">
        <v>0.86666666666666603</v>
      </c>
      <c r="R30" s="327"/>
      <c r="S30" s="326" t="s">
        <v>987</v>
      </c>
      <c r="T30" s="25">
        <v>16</v>
      </c>
      <c r="U30" s="25">
        <v>16</v>
      </c>
      <c r="V30" s="25">
        <v>0</v>
      </c>
      <c r="W30" s="327">
        <v>1</v>
      </c>
      <c r="X30" s="328"/>
      <c r="Y30" s="326" t="s">
        <v>987</v>
      </c>
      <c r="Z30">
        <v>2</v>
      </c>
      <c r="AA30">
        <v>2</v>
      </c>
      <c r="AB30">
        <v>0</v>
      </c>
      <c r="AC30" s="327">
        <v>1</v>
      </c>
    </row>
    <row r="31" spans="1:29" x14ac:dyDescent="0.25">
      <c r="A31" s="326" t="s">
        <v>988</v>
      </c>
      <c r="B31" s="376">
        <v>69</v>
      </c>
      <c r="C31" s="376">
        <v>63</v>
      </c>
      <c r="D31" s="376">
        <v>6</v>
      </c>
      <c r="E31" s="327">
        <v>0.91304347826086896</v>
      </c>
      <c r="F31" s="328"/>
      <c r="G31" s="326" t="s">
        <v>988</v>
      </c>
      <c r="H31" s="25">
        <v>10</v>
      </c>
      <c r="I31" s="25">
        <v>10</v>
      </c>
      <c r="J31" s="25">
        <v>0</v>
      </c>
      <c r="K31" s="327">
        <v>1</v>
      </c>
      <c r="L31" s="327"/>
      <c r="M31" s="326" t="s">
        <v>988</v>
      </c>
      <c r="N31" s="25">
        <v>38</v>
      </c>
      <c r="O31" s="25">
        <v>35</v>
      </c>
      <c r="P31" s="25">
        <v>3</v>
      </c>
      <c r="Q31" s="327">
        <v>0.92105263157894701</v>
      </c>
      <c r="R31" s="327"/>
      <c r="S31" s="326" t="s">
        <v>988</v>
      </c>
      <c r="T31" s="25">
        <v>20</v>
      </c>
      <c r="U31" s="25">
        <v>17</v>
      </c>
      <c r="V31" s="25">
        <v>3</v>
      </c>
      <c r="W31" s="327">
        <v>0.85</v>
      </c>
      <c r="X31" s="328"/>
      <c r="Y31" s="326" t="s">
        <v>988</v>
      </c>
      <c r="Z31">
        <v>1</v>
      </c>
      <c r="AA31">
        <v>1</v>
      </c>
      <c r="AB31">
        <v>0</v>
      </c>
      <c r="AC31" s="327">
        <v>1</v>
      </c>
    </row>
    <row r="32" spans="1:29" x14ac:dyDescent="0.25">
      <c r="A32" s="326" t="s">
        <v>989</v>
      </c>
      <c r="B32" s="376">
        <v>37</v>
      </c>
      <c r="C32" s="376">
        <v>30</v>
      </c>
      <c r="D32" s="376">
        <v>7</v>
      </c>
      <c r="E32" s="327">
        <v>0.81081081081080997</v>
      </c>
      <c r="F32" s="328"/>
      <c r="G32" s="326" t="s">
        <v>989</v>
      </c>
      <c r="H32" s="25">
        <v>4</v>
      </c>
      <c r="I32" s="25">
        <v>4</v>
      </c>
      <c r="J32" s="25">
        <v>0</v>
      </c>
      <c r="K32" s="327">
        <v>1</v>
      </c>
      <c r="L32" s="327"/>
      <c r="M32" s="326" t="s">
        <v>989</v>
      </c>
      <c r="N32" s="25">
        <v>21</v>
      </c>
      <c r="O32" s="25">
        <v>17</v>
      </c>
      <c r="P32" s="25">
        <v>4</v>
      </c>
      <c r="Q32" s="327">
        <v>0.80952380952380898</v>
      </c>
      <c r="R32" s="327"/>
      <c r="S32" s="326" t="s">
        <v>989</v>
      </c>
      <c r="T32" s="25">
        <v>12</v>
      </c>
      <c r="U32" s="25">
        <v>9</v>
      </c>
      <c r="V32" s="25">
        <v>3</v>
      </c>
      <c r="W32" s="327">
        <v>0.75</v>
      </c>
      <c r="X32" s="328"/>
      <c r="Y32" s="326" t="s">
        <v>989</v>
      </c>
      <c r="Z32"/>
      <c r="AA32"/>
      <c r="AB32"/>
      <c r="AC32" s="327"/>
    </row>
    <row r="33" spans="1:29" x14ac:dyDescent="0.25">
      <c r="A33" s="326" t="s">
        <v>990</v>
      </c>
      <c r="B33" s="376">
        <v>80</v>
      </c>
      <c r="C33" s="376">
        <v>70</v>
      </c>
      <c r="D33" s="376">
        <v>10</v>
      </c>
      <c r="E33" s="327">
        <v>0.875</v>
      </c>
      <c r="F33" s="328"/>
      <c r="G33" s="326" t="s">
        <v>990</v>
      </c>
      <c r="H33" s="25">
        <v>9</v>
      </c>
      <c r="I33" s="25">
        <v>9</v>
      </c>
      <c r="J33" s="25">
        <v>0</v>
      </c>
      <c r="K33" s="327">
        <v>1</v>
      </c>
      <c r="L33" s="327"/>
      <c r="M33" s="326" t="s">
        <v>990</v>
      </c>
      <c r="N33" s="25">
        <v>45</v>
      </c>
      <c r="O33" s="25">
        <v>38</v>
      </c>
      <c r="P33" s="25">
        <v>7</v>
      </c>
      <c r="Q33" s="327">
        <v>0.844444444444444</v>
      </c>
      <c r="R33" s="327"/>
      <c r="S33" s="326" t="s">
        <v>990</v>
      </c>
      <c r="T33" s="25">
        <v>26</v>
      </c>
      <c r="U33" s="25">
        <v>23</v>
      </c>
      <c r="V33" s="25">
        <v>3</v>
      </c>
      <c r="W33" s="327">
        <v>0.88461538461538403</v>
      </c>
      <c r="X33" s="328"/>
      <c r="Y33" s="326" t="s">
        <v>990</v>
      </c>
      <c r="Z33"/>
      <c r="AA33"/>
      <c r="AB33"/>
      <c r="AC33" s="327"/>
    </row>
    <row r="34" spans="1:29" x14ac:dyDescent="0.25">
      <c r="A34" s="326" t="s">
        <v>991</v>
      </c>
      <c r="B34" s="376">
        <v>16</v>
      </c>
      <c r="C34" s="376">
        <v>14</v>
      </c>
      <c r="D34" s="376">
        <v>2</v>
      </c>
      <c r="E34" s="327">
        <v>0.875</v>
      </c>
      <c r="F34" s="328"/>
      <c r="G34" s="326" t="s">
        <v>991</v>
      </c>
      <c r="H34" s="25"/>
      <c r="I34" s="25"/>
      <c r="J34" s="25"/>
      <c r="K34" s="327"/>
      <c r="L34" s="327"/>
      <c r="M34" s="326" t="s">
        <v>991</v>
      </c>
      <c r="N34" s="25">
        <v>1</v>
      </c>
      <c r="O34" s="25">
        <v>1</v>
      </c>
      <c r="P34" s="25">
        <v>0</v>
      </c>
      <c r="Q34" s="327">
        <v>1</v>
      </c>
      <c r="R34" s="327"/>
      <c r="S34" s="326" t="s">
        <v>991</v>
      </c>
      <c r="T34" s="25"/>
      <c r="U34" s="25"/>
      <c r="V34" s="25"/>
      <c r="W34" s="327"/>
      <c r="X34" s="328"/>
      <c r="Y34" s="326" t="s">
        <v>991</v>
      </c>
      <c r="Z34">
        <v>15</v>
      </c>
      <c r="AA34">
        <v>13</v>
      </c>
      <c r="AB34">
        <v>2</v>
      </c>
      <c r="AC34" s="327">
        <v>0.86666666666666603</v>
      </c>
    </row>
    <row r="35" spans="1:29" x14ac:dyDescent="0.25">
      <c r="A35" s="326" t="s">
        <v>992</v>
      </c>
      <c r="B35" s="376">
        <v>24</v>
      </c>
      <c r="C35" s="376">
        <v>22</v>
      </c>
      <c r="D35" s="376">
        <v>2</v>
      </c>
      <c r="E35" s="327">
        <v>0.91666666666666596</v>
      </c>
      <c r="F35" s="328"/>
      <c r="G35" s="326" t="s">
        <v>992</v>
      </c>
      <c r="H35" s="25">
        <v>3</v>
      </c>
      <c r="I35" s="25">
        <v>2</v>
      </c>
      <c r="J35" s="25">
        <v>1</v>
      </c>
      <c r="K35" s="327">
        <v>0.66666666666666596</v>
      </c>
      <c r="L35" s="327"/>
      <c r="M35" s="326" t="s">
        <v>992</v>
      </c>
      <c r="N35" s="25">
        <v>21</v>
      </c>
      <c r="O35" s="25">
        <v>20</v>
      </c>
      <c r="P35" s="25">
        <v>1</v>
      </c>
      <c r="Q35" s="327">
        <v>0.952380952380952</v>
      </c>
      <c r="R35" s="327"/>
      <c r="S35" s="326" t="s">
        <v>992</v>
      </c>
      <c r="T35" s="25"/>
      <c r="U35" s="25"/>
      <c r="V35" s="25"/>
      <c r="W35" s="327"/>
      <c r="X35" s="328"/>
      <c r="Y35" s="326" t="s">
        <v>992</v>
      </c>
      <c r="Z35"/>
      <c r="AA35"/>
      <c r="AB35"/>
      <c r="AC35" s="327"/>
    </row>
    <row r="36" spans="1:29" x14ac:dyDescent="0.25">
      <c r="A36" s="326" t="s">
        <v>993</v>
      </c>
      <c r="B36" s="376">
        <v>69</v>
      </c>
      <c r="C36" s="376">
        <v>68</v>
      </c>
      <c r="D36" s="376">
        <v>1</v>
      </c>
      <c r="E36" s="327">
        <v>0.98550724637681097</v>
      </c>
      <c r="F36" s="328"/>
      <c r="G36" s="326" t="s">
        <v>993</v>
      </c>
      <c r="H36" s="25">
        <v>16</v>
      </c>
      <c r="I36" s="25">
        <v>16</v>
      </c>
      <c r="J36" s="25">
        <v>0</v>
      </c>
      <c r="K36" s="327">
        <v>1</v>
      </c>
      <c r="L36" s="327"/>
      <c r="M36" s="326" t="s">
        <v>993</v>
      </c>
      <c r="N36" s="25">
        <v>42</v>
      </c>
      <c r="O36" s="25">
        <v>41</v>
      </c>
      <c r="P36" s="25">
        <v>1</v>
      </c>
      <c r="Q36" s="327">
        <v>0.97619047619047605</v>
      </c>
      <c r="R36" s="327"/>
      <c r="S36" s="326" t="s">
        <v>993</v>
      </c>
      <c r="T36" s="25">
        <v>10</v>
      </c>
      <c r="U36" s="25">
        <v>10</v>
      </c>
      <c r="V36" s="25">
        <v>0</v>
      </c>
      <c r="W36" s="327">
        <v>1</v>
      </c>
      <c r="X36" s="328"/>
      <c r="Y36" s="326" t="s">
        <v>993</v>
      </c>
      <c r="Z36">
        <v>1</v>
      </c>
      <c r="AA36">
        <v>1</v>
      </c>
      <c r="AB36">
        <v>0</v>
      </c>
      <c r="AC36" s="327">
        <v>1</v>
      </c>
    </row>
    <row r="37" spans="1:29" x14ac:dyDescent="0.25">
      <c r="A37" s="326" t="s">
        <v>994</v>
      </c>
      <c r="B37" s="376">
        <v>814</v>
      </c>
      <c r="C37" s="376">
        <v>692</v>
      </c>
      <c r="D37" s="376">
        <v>122</v>
      </c>
      <c r="E37" s="327">
        <v>0.85012285012285005</v>
      </c>
      <c r="F37" s="328"/>
      <c r="G37" s="326" t="s">
        <v>994</v>
      </c>
      <c r="H37" s="25">
        <v>143</v>
      </c>
      <c r="I37" s="25">
        <v>121</v>
      </c>
      <c r="J37" s="25">
        <v>22</v>
      </c>
      <c r="K37" s="327">
        <v>0.84615384615384603</v>
      </c>
      <c r="L37" s="327"/>
      <c r="M37" s="326" t="s">
        <v>994</v>
      </c>
      <c r="N37" s="25">
        <v>360</v>
      </c>
      <c r="O37" s="25">
        <v>308</v>
      </c>
      <c r="P37" s="25">
        <v>52</v>
      </c>
      <c r="Q37" s="327">
        <v>0.85555555555555496</v>
      </c>
      <c r="R37" s="327"/>
      <c r="S37" s="326" t="s">
        <v>994</v>
      </c>
      <c r="T37" s="25">
        <v>166</v>
      </c>
      <c r="U37" s="25">
        <v>141</v>
      </c>
      <c r="V37" s="25">
        <v>25</v>
      </c>
      <c r="W37" s="327">
        <v>0.84939759036144502</v>
      </c>
      <c r="X37" s="328"/>
      <c r="Y37" s="326" t="s">
        <v>994</v>
      </c>
      <c r="Z37">
        <v>145</v>
      </c>
      <c r="AA37">
        <v>122</v>
      </c>
      <c r="AB37">
        <v>23</v>
      </c>
      <c r="AC37" s="327">
        <v>0.84137931034482705</v>
      </c>
    </row>
    <row r="38" spans="1:29" x14ac:dyDescent="0.25">
      <c r="A38" s="326" t="s">
        <v>995</v>
      </c>
      <c r="B38" s="376">
        <v>19</v>
      </c>
      <c r="C38" s="376">
        <v>14</v>
      </c>
      <c r="D38" s="376">
        <v>5</v>
      </c>
      <c r="E38" s="327">
        <v>0.73684210526315697</v>
      </c>
      <c r="F38" s="328"/>
      <c r="G38" s="326" t="s">
        <v>995</v>
      </c>
      <c r="H38" s="25">
        <v>2</v>
      </c>
      <c r="I38" s="25">
        <v>2</v>
      </c>
      <c r="J38" s="25">
        <v>0</v>
      </c>
      <c r="K38" s="327">
        <v>1</v>
      </c>
      <c r="L38" s="327"/>
      <c r="M38" s="326" t="s">
        <v>995</v>
      </c>
      <c r="N38" s="25">
        <v>8</v>
      </c>
      <c r="O38" s="25">
        <v>6</v>
      </c>
      <c r="P38" s="25">
        <v>2</v>
      </c>
      <c r="Q38" s="327">
        <v>0.75</v>
      </c>
      <c r="R38" s="327"/>
      <c r="S38" s="326" t="s">
        <v>995</v>
      </c>
      <c r="T38" s="25">
        <v>9</v>
      </c>
      <c r="U38" s="25">
        <v>6</v>
      </c>
      <c r="V38" s="25">
        <v>3</v>
      </c>
      <c r="W38" s="327">
        <v>0.66666666666666596</v>
      </c>
      <c r="X38" s="328"/>
      <c r="Y38" s="326" t="s">
        <v>995</v>
      </c>
      <c r="Z38"/>
      <c r="AA38"/>
      <c r="AB38"/>
      <c r="AC38" s="327"/>
    </row>
    <row r="39" spans="1:29" x14ac:dyDescent="0.25">
      <c r="A39" s="326" t="s">
        <v>996</v>
      </c>
      <c r="B39" s="376">
        <v>12</v>
      </c>
      <c r="C39" s="376">
        <v>10</v>
      </c>
      <c r="D39" s="376">
        <v>2</v>
      </c>
      <c r="E39" s="327">
        <v>0.83333333333333304</v>
      </c>
      <c r="F39" s="328"/>
      <c r="G39" s="326" t="s">
        <v>996</v>
      </c>
      <c r="H39" s="25"/>
      <c r="I39" s="25"/>
      <c r="J39" s="25"/>
      <c r="K39" s="327"/>
      <c r="L39" s="327"/>
      <c r="M39" s="326" t="s">
        <v>996</v>
      </c>
      <c r="N39" s="25">
        <v>2</v>
      </c>
      <c r="O39" s="25">
        <v>1</v>
      </c>
      <c r="P39" s="25">
        <v>1</v>
      </c>
      <c r="Q39" s="327">
        <v>0.5</v>
      </c>
      <c r="R39" s="327"/>
      <c r="S39" s="326" t="s">
        <v>996</v>
      </c>
      <c r="T39" s="25"/>
      <c r="U39" s="25"/>
      <c r="V39" s="25"/>
      <c r="W39" s="327"/>
      <c r="X39" s="328"/>
      <c r="Y39" s="326" t="s">
        <v>996</v>
      </c>
      <c r="Z39">
        <v>10</v>
      </c>
      <c r="AA39">
        <v>9</v>
      </c>
      <c r="AB39">
        <v>1</v>
      </c>
      <c r="AC39" s="327">
        <v>0.9</v>
      </c>
    </row>
    <row r="40" spans="1:29" x14ac:dyDescent="0.25">
      <c r="A40" s="326" t="s">
        <v>997</v>
      </c>
      <c r="B40" s="376">
        <v>35</v>
      </c>
      <c r="C40" s="376">
        <v>28</v>
      </c>
      <c r="D40" s="376">
        <v>7</v>
      </c>
      <c r="E40" s="327">
        <v>0.8</v>
      </c>
      <c r="F40" s="328"/>
      <c r="G40" s="326" t="s">
        <v>997</v>
      </c>
      <c r="H40" s="25">
        <v>4</v>
      </c>
      <c r="I40" s="25">
        <v>2</v>
      </c>
      <c r="J40" s="25">
        <v>2</v>
      </c>
      <c r="K40" s="327">
        <v>0.5</v>
      </c>
      <c r="L40" s="327"/>
      <c r="M40" s="326" t="s">
        <v>997</v>
      </c>
      <c r="N40" s="25">
        <v>22</v>
      </c>
      <c r="O40" s="25">
        <v>19</v>
      </c>
      <c r="P40" s="25">
        <v>3</v>
      </c>
      <c r="Q40" s="327">
        <v>0.86363636363636298</v>
      </c>
      <c r="R40" s="327"/>
      <c r="S40" s="326" t="s">
        <v>997</v>
      </c>
      <c r="T40" s="25">
        <v>8</v>
      </c>
      <c r="U40" s="25">
        <v>6</v>
      </c>
      <c r="V40" s="25">
        <v>2</v>
      </c>
      <c r="W40" s="327">
        <v>0.75</v>
      </c>
      <c r="X40" s="328"/>
      <c r="Y40" s="326" t="s">
        <v>997</v>
      </c>
      <c r="Z40">
        <v>1</v>
      </c>
      <c r="AA40">
        <v>1</v>
      </c>
      <c r="AB40">
        <v>0</v>
      </c>
      <c r="AC40" s="327">
        <v>1</v>
      </c>
    </row>
    <row r="41" spans="1:29" x14ac:dyDescent="0.25">
      <c r="A41" s="326" t="s">
        <v>998</v>
      </c>
      <c r="B41" s="376">
        <v>95</v>
      </c>
      <c r="C41" s="376">
        <v>90</v>
      </c>
      <c r="D41" s="376">
        <v>5</v>
      </c>
      <c r="E41" s="327">
        <v>0.94736842105263097</v>
      </c>
      <c r="F41" s="328"/>
      <c r="G41" s="326" t="s">
        <v>998</v>
      </c>
      <c r="H41" s="25">
        <v>6</v>
      </c>
      <c r="I41" s="25">
        <v>6</v>
      </c>
      <c r="J41" s="25">
        <v>0</v>
      </c>
      <c r="K41" s="327">
        <v>1</v>
      </c>
      <c r="L41" s="327"/>
      <c r="M41" s="326" t="s">
        <v>998</v>
      </c>
      <c r="N41" s="25">
        <v>59</v>
      </c>
      <c r="O41" s="25">
        <v>54</v>
      </c>
      <c r="P41" s="25">
        <v>5</v>
      </c>
      <c r="Q41" s="327">
        <v>0.91525423728813504</v>
      </c>
      <c r="R41" s="327"/>
      <c r="S41" s="326" t="s">
        <v>998</v>
      </c>
      <c r="T41" s="25">
        <v>18</v>
      </c>
      <c r="U41" s="25">
        <v>18</v>
      </c>
      <c r="V41" s="25">
        <v>0</v>
      </c>
      <c r="W41" s="327">
        <v>1</v>
      </c>
      <c r="X41" s="328"/>
      <c r="Y41" s="326" t="s">
        <v>998</v>
      </c>
      <c r="Z41">
        <v>12</v>
      </c>
      <c r="AA41">
        <v>12</v>
      </c>
      <c r="AB41">
        <v>0</v>
      </c>
      <c r="AC41" s="327">
        <v>1</v>
      </c>
    </row>
    <row r="42" spans="1:29" x14ac:dyDescent="0.25">
      <c r="A42" s="326" t="s">
        <v>999</v>
      </c>
      <c r="B42" s="376">
        <v>46</v>
      </c>
      <c r="C42" s="376">
        <v>39</v>
      </c>
      <c r="D42" s="376">
        <v>7</v>
      </c>
      <c r="E42" s="327">
        <v>0.84782608695652095</v>
      </c>
      <c r="F42" s="328"/>
      <c r="G42" s="326" t="s">
        <v>999</v>
      </c>
      <c r="H42" s="25">
        <v>9</v>
      </c>
      <c r="I42" s="25">
        <v>9</v>
      </c>
      <c r="J42" s="25">
        <v>0</v>
      </c>
      <c r="K42" s="327">
        <v>1</v>
      </c>
      <c r="L42" s="327"/>
      <c r="M42" s="326" t="s">
        <v>999</v>
      </c>
      <c r="N42" s="25">
        <v>32</v>
      </c>
      <c r="O42" s="25">
        <v>27</v>
      </c>
      <c r="P42" s="25">
        <v>5</v>
      </c>
      <c r="Q42" s="327">
        <v>0.84375</v>
      </c>
      <c r="R42" s="327"/>
      <c r="S42" s="326" t="s">
        <v>999</v>
      </c>
      <c r="T42" s="25">
        <v>5</v>
      </c>
      <c r="U42" s="25">
        <v>3</v>
      </c>
      <c r="V42" s="25">
        <v>2</v>
      </c>
      <c r="W42" s="327">
        <v>0.6</v>
      </c>
      <c r="X42" s="328"/>
      <c r="Y42" s="326" t="s">
        <v>999</v>
      </c>
      <c r="Z42"/>
      <c r="AA42"/>
      <c r="AB42"/>
      <c r="AC42" s="327"/>
    </row>
    <row r="43" spans="1:29" x14ac:dyDescent="0.25">
      <c r="A43" s="326" t="s">
        <v>1000</v>
      </c>
      <c r="B43" s="376">
        <v>12</v>
      </c>
      <c r="C43" s="376">
        <v>12</v>
      </c>
      <c r="D43" s="377">
        <v>0</v>
      </c>
      <c r="E43" s="327">
        <v>1</v>
      </c>
      <c r="F43" s="328"/>
      <c r="G43" s="326" t="s">
        <v>1000</v>
      </c>
      <c r="H43" s="25">
        <v>3</v>
      </c>
      <c r="I43" s="25">
        <v>3</v>
      </c>
      <c r="J43" s="25">
        <v>0</v>
      </c>
      <c r="K43" s="327">
        <v>1</v>
      </c>
      <c r="L43" s="327"/>
      <c r="M43" s="326" t="s">
        <v>1000</v>
      </c>
      <c r="N43" s="25">
        <v>7</v>
      </c>
      <c r="O43" s="25">
        <v>7</v>
      </c>
      <c r="P43" s="25">
        <v>0</v>
      </c>
      <c r="Q43" s="327">
        <v>1</v>
      </c>
      <c r="R43" s="327"/>
      <c r="S43" s="326" t="s">
        <v>1000</v>
      </c>
      <c r="T43" s="25">
        <v>2</v>
      </c>
      <c r="U43" s="25">
        <v>2</v>
      </c>
      <c r="V43" s="25">
        <v>0</v>
      </c>
      <c r="W43" s="327">
        <v>1</v>
      </c>
      <c r="X43" s="328"/>
      <c r="Y43" s="326" t="s">
        <v>1000</v>
      </c>
      <c r="Z43"/>
      <c r="AA43"/>
      <c r="AB43"/>
      <c r="AC43" s="327"/>
    </row>
    <row r="44" spans="1:29" x14ac:dyDescent="0.25">
      <c r="A44" s="326" t="s">
        <v>1001</v>
      </c>
      <c r="B44" s="376">
        <v>7</v>
      </c>
      <c r="C44" s="376">
        <v>7</v>
      </c>
      <c r="D44" s="377">
        <v>0</v>
      </c>
      <c r="E44" s="327">
        <v>1</v>
      </c>
      <c r="F44" s="328"/>
      <c r="G44" s="326" t="s">
        <v>1001</v>
      </c>
      <c r="H44" s="25"/>
      <c r="I44" s="25"/>
      <c r="J44" s="25"/>
      <c r="K44" s="327"/>
      <c r="L44" s="327"/>
      <c r="M44" s="326" t="s">
        <v>1001</v>
      </c>
      <c r="N44" s="25">
        <v>7</v>
      </c>
      <c r="O44" s="25">
        <v>7</v>
      </c>
      <c r="P44" s="25">
        <v>0</v>
      </c>
      <c r="Q44" s="327">
        <v>1</v>
      </c>
      <c r="R44" s="327"/>
      <c r="S44" s="326" t="s">
        <v>1001</v>
      </c>
      <c r="T44" s="25"/>
      <c r="U44" s="25"/>
      <c r="V44" s="25"/>
      <c r="W44" s="327"/>
      <c r="X44" s="328"/>
      <c r="Y44" s="326" t="s">
        <v>1001</v>
      </c>
      <c r="Z44"/>
      <c r="AA44"/>
      <c r="AB44"/>
      <c r="AC44" s="327"/>
    </row>
    <row r="45" spans="1:29" x14ac:dyDescent="0.25">
      <c r="A45" s="326" t="s">
        <v>1002</v>
      </c>
      <c r="B45" s="376">
        <v>8</v>
      </c>
      <c r="C45" s="376">
        <v>8</v>
      </c>
      <c r="D45" s="377">
        <v>0</v>
      </c>
      <c r="E45" s="327">
        <v>1</v>
      </c>
      <c r="F45" s="328"/>
      <c r="G45" s="326" t="s">
        <v>1002</v>
      </c>
      <c r="H45" s="25">
        <v>4</v>
      </c>
      <c r="I45" s="25">
        <v>4</v>
      </c>
      <c r="J45" s="25">
        <v>0</v>
      </c>
      <c r="K45" s="327">
        <v>1</v>
      </c>
      <c r="L45" s="327"/>
      <c r="M45" s="326" t="s">
        <v>1002</v>
      </c>
      <c r="N45" s="25">
        <v>2</v>
      </c>
      <c r="O45" s="25">
        <v>2</v>
      </c>
      <c r="P45" s="25">
        <v>0</v>
      </c>
      <c r="Q45" s="327">
        <v>1</v>
      </c>
      <c r="R45" s="327"/>
      <c r="S45" s="326" t="s">
        <v>1002</v>
      </c>
      <c r="T45" s="25">
        <v>2</v>
      </c>
      <c r="U45" s="25">
        <v>2</v>
      </c>
      <c r="V45" s="25">
        <v>0</v>
      </c>
      <c r="W45" s="327">
        <v>1</v>
      </c>
      <c r="X45" s="328"/>
      <c r="Y45" s="326" t="s">
        <v>1002</v>
      </c>
      <c r="Z45"/>
      <c r="AA45"/>
      <c r="AB45"/>
      <c r="AC45" s="327"/>
    </row>
    <row r="46" spans="1:29" x14ac:dyDescent="0.25">
      <c r="A46" s="326" t="s">
        <v>1003</v>
      </c>
      <c r="B46" s="376">
        <v>4</v>
      </c>
      <c r="C46" s="376">
        <v>3</v>
      </c>
      <c r="D46" s="376">
        <v>1</v>
      </c>
      <c r="E46" s="327">
        <v>0.75</v>
      </c>
      <c r="F46" s="328"/>
      <c r="G46" s="326" t="s">
        <v>1003</v>
      </c>
      <c r="H46" s="25"/>
      <c r="I46" s="25"/>
      <c r="J46" s="25"/>
      <c r="K46" s="327"/>
      <c r="L46" s="327"/>
      <c r="M46" s="326" t="s">
        <v>1003</v>
      </c>
      <c r="N46" s="25">
        <v>1</v>
      </c>
      <c r="O46" s="25">
        <v>1</v>
      </c>
      <c r="P46" s="25">
        <v>0</v>
      </c>
      <c r="Q46" s="327">
        <v>1</v>
      </c>
      <c r="R46" s="327"/>
      <c r="S46" s="326" t="s">
        <v>1003</v>
      </c>
      <c r="T46" s="25"/>
      <c r="U46" s="25"/>
      <c r="V46" s="25"/>
      <c r="W46" s="327"/>
      <c r="X46" s="328"/>
      <c r="Y46" s="326" t="s">
        <v>1003</v>
      </c>
      <c r="Z46">
        <v>3</v>
      </c>
      <c r="AA46">
        <v>2</v>
      </c>
      <c r="AB46">
        <v>1</v>
      </c>
      <c r="AC46" s="327">
        <v>0.66666666666666596</v>
      </c>
    </row>
    <row r="47" spans="1:29" x14ac:dyDescent="0.25">
      <c r="A47" s="326" t="s">
        <v>1184</v>
      </c>
      <c r="B47" s="376">
        <v>2</v>
      </c>
      <c r="C47" s="376">
        <v>1</v>
      </c>
      <c r="D47" s="376">
        <v>1</v>
      </c>
      <c r="E47" s="327">
        <v>0.5</v>
      </c>
      <c r="F47" s="328"/>
      <c r="G47" s="326" t="s">
        <v>1184</v>
      </c>
      <c r="H47" s="25"/>
      <c r="I47" s="25"/>
      <c r="J47" s="25"/>
      <c r="K47" s="327"/>
      <c r="L47" s="327"/>
      <c r="M47" s="326" t="s">
        <v>1184</v>
      </c>
      <c r="N47" s="25">
        <v>2</v>
      </c>
      <c r="O47" s="25">
        <v>1</v>
      </c>
      <c r="P47" s="25">
        <v>1</v>
      </c>
      <c r="Q47" s="327">
        <v>0.5</v>
      </c>
      <c r="R47" s="327"/>
      <c r="S47" s="326" t="s">
        <v>1184</v>
      </c>
      <c r="T47" s="25"/>
      <c r="U47" s="25"/>
      <c r="V47" s="25"/>
      <c r="W47" s="327"/>
      <c r="X47" s="328"/>
      <c r="Y47" s="326" t="s">
        <v>1184</v>
      </c>
      <c r="Z47"/>
      <c r="AA47"/>
      <c r="AB47"/>
      <c r="AC47" s="327"/>
    </row>
    <row r="48" spans="1:29" x14ac:dyDescent="0.25">
      <c r="A48" s="326" t="s">
        <v>1004</v>
      </c>
      <c r="B48" s="376">
        <v>77</v>
      </c>
      <c r="C48" s="376">
        <v>66</v>
      </c>
      <c r="D48" s="376">
        <v>11</v>
      </c>
      <c r="E48" s="327">
        <v>0.85714285714285698</v>
      </c>
      <c r="F48" s="328"/>
      <c r="G48" s="326" t="s">
        <v>1004</v>
      </c>
      <c r="H48" s="25">
        <v>1</v>
      </c>
      <c r="I48" s="25">
        <v>0</v>
      </c>
      <c r="J48" s="25">
        <v>1</v>
      </c>
      <c r="K48" s="327">
        <v>0</v>
      </c>
      <c r="L48" s="327"/>
      <c r="M48" s="326" t="s">
        <v>1004</v>
      </c>
      <c r="N48" s="25">
        <v>7</v>
      </c>
      <c r="O48" s="25">
        <v>3</v>
      </c>
      <c r="P48" s="25">
        <v>4</v>
      </c>
      <c r="Q48" s="327">
        <v>0.42857142857142799</v>
      </c>
      <c r="R48" s="327"/>
      <c r="S48" s="326" t="s">
        <v>1004</v>
      </c>
      <c r="T48" s="25">
        <v>11</v>
      </c>
      <c r="U48" s="25">
        <v>8</v>
      </c>
      <c r="V48" s="25">
        <v>3</v>
      </c>
      <c r="W48" s="327">
        <v>0.72727272727272696</v>
      </c>
      <c r="X48" s="328"/>
      <c r="Y48" s="326" t="s">
        <v>1004</v>
      </c>
      <c r="Z48">
        <v>58</v>
      </c>
      <c r="AA48">
        <v>55</v>
      </c>
      <c r="AB48">
        <v>3</v>
      </c>
      <c r="AC48" s="327">
        <v>0.94827586206896497</v>
      </c>
    </row>
    <row r="49" spans="1:29" x14ac:dyDescent="0.25">
      <c r="A49" s="326" t="s">
        <v>1005</v>
      </c>
      <c r="B49" s="376">
        <v>166</v>
      </c>
      <c r="C49" s="376">
        <v>150</v>
      </c>
      <c r="D49" s="376">
        <v>16</v>
      </c>
      <c r="E49" s="327">
        <v>0.90361445783132499</v>
      </c>
      <c r="F49" s="328"/>
      <c r="G49" s="326" t="s">
        <v>1005</v>
      </c>
      <c r="H49" s="25">
        <v>30</v>
      </c>
      <c r="I49" s="25">
        <v>26</v>
      </c>
      <c r="J49" s="25">
        <v>4</v>
      </c>
      <c r="K49" s="327">
        <v>0.86666666666666603</v>
      </c>
      <c r="L49" s="327"/>
      <c r="M49" s="326" t="s">
        <v>1005</v>
      </c>
      <c r="N49" s="25">
        <v>70</v>
      </c>
      <c r="O49" s="25">
        <v>62</v>
      </c>
      <c r="P49" s="25">
        <v>8</v>
      </c>
      <c r="Q49" s="327">
        <v>0.88571428571428501</v>
      </c>
      <c r="R49" s="327"/>
      <c r="S49" s="326" t="s">
        <v>1005</v>
      </c>
      <c r="T49" s="25">
        <v>16</v>
      </c>
      <c r="U49" s="25">
        <v>16</v>
      </c>
      <c r="V49" s="25">
        <v>0</v>
      </c>
      <c r="W49" s="327">
        <v>1</v>
      </c>
      <c r="X49" s="328"/>
      <c r="Y49" s="326" t="s">
        <v>1005</v>
      </c>
      <c r="Z49">
        <v>50</v>
      </c>
      <c r="AA49">
        <v>46</v>
      </c>
      <c r="AB49">
        <v>4</v>
      </c>
      <c r="AC49" s="327">
        <v>0.92</v>
      </c>
    </row>
    <row r="50" spans="1:29" x14ac:dyDescent="0.25">
      <c r="A50" s="326" t="s">
        <v>1006</v>
      </c>
      <c r="B50" s="376">
        <v>194</v>
      </c>
      <c r="C50" s="376">
        <v>170</v>
      </c>
      <c r="D50" s="376">
        <v>24</v>
      </c>
      <c r="E50" s="327">
        <v>0.87628865979381398</v>
      </c>
      <c r="F50" s="328"/>
      <c r="G50" s="326" t="s">
        <v>1006</v>
      </c>
      <c r="H50" s="25">
        <v>35</v>
      </c>
      <c r="I50" s="25">
        <v>26</v>
      </c>
      <c r="J50" s="25">
        <v>9</v>
      </c>
      <c r="K50" s="327">
        <v>0.74285714285714199</v>
      </c>
      <c r="L50" s="327"/>
      <c r="M50" s="326" t="s">
        <v>1006</v>
      </c>
      <c r="N50" s="25">
        <v>67</v>
      </c>
      <c r="O50" s="25">
        <v>61</v>
      </c>
      <c r="P50" s="25">
        <v>6</v>
      </c>
      <c r="Q50" s="327">
        <v>0.91044776119402904</v>
      </c>
      <c r="R50" s="327"/>
      <c r="S50" s="326" t="s">
        <v>1006</v>
      </c>
      <c r="T50" s="25">
        <v>22</v>
      </c>
      <c r="U50" s="25">
        <v>16</v>
      </c>
      <c r="V50" s="25">
        <v>6</v>
      </c>
      <c r="W50" s="327">
        <v>0.72727272727272696</v>
      </c>
      <c r="X50" s="328"/>
      <c r="Y50" s="326" t="s">
        <v>1006</v>
      </c>
      <c r="Z50">
        <v>70</v>
      </c>
      <c r="AA50">
        <v>67</v>
      </c>
      <c r="AB50">
        <v>3</v>
      </c>
      <c r="AC50" s="327">
        <v>0.95714285714285696</v>
      </c>
    </row>
    <row r="51" spans="1:29" x14ac:dyDescent="0.25">
      <c r="A51" s="326" t="s">
        <v>1007</v>
      </c>
      <c r="B51" s="376">
        <v>36</v>
      </c>
      <c r="C51" s="376">
        <v>32</v>
      </c>
      <c r="D51" s="376">
        <v>4</v>
      </c>
      <c r="E51" s="327">
        <v>0.88888888888888795</v>
      </c>
      <c r="F51" s="328"/>
      <c r="G51" s="326" t="s">
        <v>1007</v>
      </c>
      <c r="H51" s="25"/>
      <c r="I51" s="25"/>
      <c r="J51" s="25"/>
      <c r="K51" s="327"/>
      <c r="L51" s="327"/>
      <c r="M51" s="326" t="s">
        <v>1007</v>
      </c>
      <c r="N51" s="25">
        <v>29</v>
      </c>
      <c r="O51" s="25">
        <v>25</v>
      </c>
      <c r="P51" s="25">
        <v>4</v>
      </c>
      <c r="Q51" s="327">
        <v>0.86206896551724099</v>
      </c>
      <c r="R51" s="327"/>
      <c r="S51" s="326" t="s">
        <v>1007</v>
      </c>
      <c r="T51" s="25"/>
      <c r="U51" s="25"/>
      <c r="V51" s="25"/>
      <c r="W51" s="327"/>
      <c r="X51" s="328"/>
      <c r="Y51" s="326" t="s">
        <v>1007</v>
      </c>
      <c r="Z51">
        <v>7</v>
      </c>
      <c r="AA51">
        <v>7</v>
      </c>
      <c r="AB51">
        <v>0</v>
      </c>
      <c r="AC51" s="327">
        <v>1</v>
      </c>
    </row>
    <row r="52" spans="1:29" x14ac:dyDescent="0.25">
      <c r="A52" s="326" t="s">
        <v>1008</v>
      </c>
      <c r="B52" s="376">
        <v>9</v>
      </c>
      <c r="C52" s="376">
        <v>4</v>
      </c>
      <c r="D52" s="376">
        <v>5</v>
      </c>
      <c r="E52" s="327">
        <v>0.44444444444444398</v>
      </c>
      <c r="F52" s="328"/>
      <c r="G52" s="326" t="s">
        <v>1008</v>
      </c>
      <c r="H52" s="25"/>
      <c r="I52" s="25"/>
      <c r="J52" s="25"/>
      <c r="K52" s="327"/>
      <c r="L52" s="327"/>
      <c r="M52" s="326" t="s">
        <v>1008</v>
      </c>
      <c r="N52" s="25">
        <v>1</v>
      </c>
      <c r="O52" s="25">
        <v>1</v>
      </c>
      <c r="P52" s="25">
        <v>0</v>
      </c>
      <c r="Q52" s="327">
        <v>1</v>
      </c>
      <c r="R52" s="327"/>
      <c r="S52" s="326" t="s">
        <v>1008</v>
      </c>
      <c r="T52" s="25"/>
      <c r="U52" s="25"/>
      <c r="V52" s="25"/>
      <c r="W52" s="327"/>
      <c r="X52" s="328"/>
      <c r="Y52" s="326" t="s">
        <v>1008</v>
      </c>
      <c r="Z52">
        <v>8</v>
      </c>
      <c r="AA52">
        <v>3</v>
      </c>
      <c r="AB52">
        <v>5</v>
      </c>
      <c r="AC52" s="327">
        <v>0.375</v>
      </c>
    </row>
    <row r="53" spans="1:29" x14ac:dyDescent="0.25">
      <c r="A53" s="326" t="s">
        <v>1009</v>
      </c>
      <c r="B53" s="376">
        <v>34</v>
      </c>
      <c r="C53" s="376">
        <v>32</v>
      </c>
      <c r="D53" s="376">
        <v>2</v>
      </c>
      <c r="E53" s="327">
        <v>0.94117647058823495</v>
      </c>
      <c r="F53" s="328"/>
      <c r="G53" s="326" t="s">
        <v>1009</v>
      </c>
      <c r="H53" s="25">
        <v>10</v>
      </c>
      <c r="I53" s="25">
        <v>9</v>
      </c>
      <c r="J53" s="25">
        <v>1</v>
      </c>
      <c r="K53" s="327">
        <v>0.9</v>
      </c>
      <c r="L53" s="327"/>
      <c r="M53" s="326" t="s">
        <v>1009</v>
      </c>
      <c r="N53" s="25">
        <v>15</v>
      </c>
      <c r="O53" s="25">
        <v>15</v>
      </c>
      <c r="P53" s="25">
        <v>0</v>
      </c>
      <c r="Q53" s="327">
        <v>1</v>
      </c>
      <c r="R53" s="327"/>
      <c r="S53" s="326" t="s">
        <v>1009</v>
      </c>
      <c r="T53" s="25">
        <v>6</v>
      </c>
      <c r="U53" s="25">
        <v>5</v>
      </c>
      <c r="V53" s="25">
        <v>1</v>
      </c>
      <c r="W53" s="327">
        <v>0.83333333333333304</v>
      </c>
      <c r="X53" s="328"/>
      <c r="Y53" s="326" t="s">
        <v>1009</v>
      </c>
      <c r="Z53">
        <v>3</v>
      </c>
      <c r="AA53">
        <v>3</v>
      </c>
      <c r="AB53">
        <v>0</v>
      </c>
      <c r="AC53" s="327">
        <v>1</v>
      </c>
    </row>
    <row r="54" spans="1:29" x14ac:dyDescent="0.25">
      <c r="A54" s="326" t="s">
        <v>1010</v>
      </c>
      <c r="B54" s="376">
        <v>3</v>
      </c>
      <c r="C54" s="376">
        <v>3</v>
      </c>
      <c r="D54" s="377">
        <v>0</v>
      </c>
      <c r="E54" s="327">
        <v>1</v>
      </c>
      <c r="F54" s="328"/>
      <c r="G54" s="326" t="s">
        <v>1010</v>
      </c>
      <c r="H54" s="25"/>
      <c r="I54" s="25"/>
      <c r="J54" s="25"/>
      <c r="K54" s="327"/>
      <c r="L54" s="327"/>
      <c r="M54" s="326" t="s">
        <v>1010</v>
      </c>
      <c r="N54" s="25">
        <v>1</v>
      </c>
      <c r="O54" s="25">
        <v>1</v>
      </c>
      <c r="P54" s="25">
        <v>0</v>
      </c>
      <c r="Q54" s="327">
        <v>1</v>
      </c>
      <c r="R54" s="327"/>
      <c r="S54" s="326" t="s">
        <v>1010</v>
      </c>
      <c r="T54" s="25">
        <v>2</v>
      </c>
      <c r="U54" s="25">
        <v>2</v>
      </c>
      <c r="V54" s="25">
        <v>0</v>
      </c>
      <c r="W54" s="327">
        <v>1</v>
      </c>
      <c r="X54" s="328"/>
      <c r="Y54" s="326" t="s">
        <v>1010</v>
      </c>
      <c r="Z54"/>
      <c r="AA54"/>
      <c r="AB54"/>
      <c r="AC54" s="327"/>
    </row>
    <row r="55" spans="1:29" x14ac:dyDescent="0.25">
      <c r="A55" s="326" t="s">
        <v>1011</v>
      </c>
      <c r="B55" s="376">
        <v>42</v>
      </c>
      <c r="C55" s="376">
        <v>33</v>
      </c>
      <c r="D55" s="376">
        <v>9</v>
      </c>
      <c r="E55" s="327">
        <v>0.78571428571428503</v>
      </c>
      <c r="F55" s="328"/>
      <c r="G55" s="326" t="s">
        <v>1011</v>
      </c>
      <c r="H55" s="25"/>
      <c r="I55" s="25"/>
      <c r="J55" s="25"/>
      <c r="K55" s="327"/>
      <c r="L55" s="327"/>
      <c r="M55" s="326" t="s">
        <v>1011</v>
      </c>
      <c r="N55" s="25">
        <v>42</v>
      </c>
      <c r="O55" s="25">
        <v>33</v>
      </c>
      <c r="P55" s="25">
        <v>9</v>
      </c>
      <c r="Q55" s="327">
        <v>0.78571428571428503</v>
      </c>
      <c r="R55" s="327"/>
      <c r="S55" s="326" t="s">
        <v>1011</v>
      </c>
      <c r="T55" s="25"/>
      <c r="U55" s="25"/>
      <c r="V55" s="25"/>
      <c r="W55" s="327"/>
      <c r="X55" s="328"/>
      <c r="Y55" s="326" t="s">
        <v>1011</v>
      </c>
      <c r="Z55"/>
      <c r="AA55"/>
      <c r="AB55"/>
      <c r="AC55" s="327"/>
    </row>
    <row r="56" spans="1:29" x14ac:dyDescent="0.25">
      <c r="A56" s="326" t="s">
        <v>1012</v>
      </c>
      <c r="B56" s="376">
        <v>75</v>
      </c>
      <c r="C56" s="376">
        <v>68</v>
      </c>
      <c r="D56" s="376">
        <v>7</v>
      </c>
      <c r="E56" s="327">
        <v>0.90666666666666595</v>
      </c>
      <c r="F56" s="328"/>
      <c r="G56" s="326" t="s">
        <v>1012</v>
      </c>
      <c r="H56" s="25">
        <v>17</v>
      </c>
      <c r="I56" s="25">
        <v>14</v>
      </c>
      <c r="J56" s="25">
        <v>3</v>
      </c>
      <c r="K56" s="327">
        <v>0.82352941176470495</v>
      </c>
      <c r="L56" s="327"/>
      <c r="M56" s="326" t="s">
        <v>1012</v>
      </c>
      <c r="N56" s="25">
        <v>30</v>
      </c>
      <c r="O56" s="25">
        <v>27</v>
      </c>
      <c r="P56" s="25">
        <v>3</v>
      </c>
      <c r="Q56" s="327">
        <v>0.9</v>
      </c>
      <c r="R56" s="327"/>
      <c r="S56" s="326" t="s">
        <v>1012</v>
      </c>
      <c r="T56" s="25">
        <v>28</v>
      </c>
      <c r="U56" s="25">
        <v>27</v>
      </c>
      <c r="V56" s="25">
        <v>1</v>
      </c>
      <c r="W56" s="327">
        <v>0.96428571428571397</v>
      </c>
      <c r="X56" s="328"/>
      <c r="Y56" s="326" t="s">
        <v>1012</v>
      </c>
      <c r="Z56"/>
      <c r="AA56"/>
      <c r="AB56"/>
      <c r="AC56" s="327"/>
    </row>
    <row r="57" spans="1:29" x14ac:dyDescent="0.25">
      <c r="A57" s="326" t="s">
        <v>1013</v>
      </c>
      <c r="B57" s="376">
        <v>11</v>
      </c>
      <c r="C57" s="376">
        <v>11</v>
      </c>
      <c r="D57" s="377">
        <v>0</v>
      </c>
      <c r="E57" s="327">
        <v>1</v>
      </c>
      <c r="F57" s="328"/>
      <c r="G57" s="326" t="s">
        <v>1013</v>
      </c>
      <c r="H57" s="25">
        <v>4</v>
      </c>
      <c r="I57" s="25">
        <v>4</v>
      </c>
      <c r="J57" s="25">
        <v>0</v>
      </c>
      <c r="K57" s="327">
        <v>1</v>
      </c>
      <c r="L57" s="327"/>
      <c r="M57" s="326" t="s">
        <v>1013</v>
      </c>
      <c r="N57" s="25">
        <v>5</v>
      </c>
      <c r="O57" s="25">
        <v>5</v>
      </c>
      <c r="P57" s="25">
        <v>0</v>
      </c>
      <c r="Q57" s="327">
        <v>1</v>
      </c>
      <c r="R57" s="327"/>
      <c r="S57" s="326" t="s">
        <v>1013</v>
      </c>
      <c r="T57" s="25">
        <v>2</v>
      </c>
      <c r="U57" s="25">
        <v>2</v>
      </c>
      <c r="V57" s="25">
        <v>0</v>
      </c>
      <c r="W57" s="327">
        <v>1</v>
      </c>
      <c r="X57" s="328"/>
      <c r="Y57" s="326" t="s">
        <v>1013</v>
      </c>
      <c r="Z57"/>
      <c r="AA57"/>
      <c r="AB57"/>
      <c r="AC57" s="327"/>
    </row>
    <row r="58" spans="1:29" x14ac:dyDescent="0.25">
      <c r="A58" s="326" t="s">
        <v>1014</v>
      </c>
      <c r="B58" s="376">
        <v>6</v>
      </c>
      <c r="C58" s="376">
        <v>6</v>
      </c>
      <c r="D58" s="377">
        <v>0</v>
      </c>
      <c r="E58" s="327">
        <v>1</v>
      </c>
      <c r="F58" s="328"/>
      <c r="G58" s="326" t="s">
        <v>1014</v>
      </c>
      <c r="H58" s="25"/>
      <c r="I58" s="25"/>
      <c r="J58" s="25"/>
      <c r="K58" s="327"/>
      <c r="L58" s="327"/>
      <c r="M58" s="326" t="s">
        <v>1014</v>
      </c>
      <c r="N58" s="25">
        <v>6</v>
      </c>
      <c r="O58" s="25">
        <v>6</v>
      </c>
      <c r="P58" s="25">
        <v>0</v>
      </c>
      <c r="Q58" s="327">
        <v>1</v>
      </c>
      <c r="R58" s="327"/>
      <c r="S58" s="326" t="s">
        <v>1014</v>
      </c>
      <c r="T58" s="25"/>
      <c r="U58" s="25"/>
      <c r="V58" s="25"/>
      <c r="W58" s="327"/>
      <c r="X58" s="328"/>
      <c r="Y58" s="326" t="s">
        <v>1014</v>
      </c>
      <c r="Z58"/>
      <c r="AA58"/>
      <c r="AB58"/>
      <c r="AC58" s="327"/>
    </row>
    <row r="59" spans="1:29" x14ac:dyDescent="0.25">
      <c r="A59" s="326" t="s">
        <v>1015</v>
      </c>
      <c r="B59" s="376">
        <v>4</v>
      </c>
      <c r="C59" s="376">
        <v>4</v>
      </c>
      <c r="D59" s="377">
        <v>0</v>
      </c>
      <c r="E59" s="327">
        <v>1</v>
      </c>
      <c r="F59" s="328"/>
      <c r="G59" s="326" t="s">
        <v>1015</v>
      </c>
      <c r="H59" s="25"/>
      <c r="I59" s="25"/>
      <c r="J59" s="25"/>
      <c r="K59" s="327"/>
      <c r="L59" s="327"/>
      <c r="M59" s="326" t="s">
        <v>1015</v>
      </c>
      <c r="N59" s="25">
        <v>4</v>
      </c>
      <c r="O59" s="25">
        <v>4</v>
      </c>
      <c r="P59" s="25">
        <v>0</v>
      </c>
      <c r="Q59" s="327">
        <v>1</v>
      </c>
      <c r="R59" s="327"/>
      <c r="S59" s="326" t="s">
        <v>1015</v>
      </c>
      <c r="T59" s="25"/>
      <c r="U59" s="25"/>
      <c r="V59" s="25"/>
      <c r="W59" s="327"/>
      <c r="X59" s="328"/>
      <c r="Y59" s="326" t="s">
        <v>1015</v>
      </c>
      <c r="Z59"/>
      <c r="AA59"/>
      <c r="AB59"/>
      <c r="AC59" s="327"/>
    </row>
    <row r="60" spans="1:29" x14ac:dyDescent="0.25">
      <c r="A60" s="326" t="s">
        <v>1016</v>
      </c>
      <c r="B60" s="376">
        <v>14</v>
      </c>
      <c r="C60" s="376">
        <v>12</v>
      </c>
      <c r="D60" s="376">
        <v>2</v>
      </c>
      <c r="E60" s="327">
        <v>0.85714285714285698</v>
      </c>
      <c r="F60" s="328"/>
      <c r="G60" s="326" t="s">
        <v>1016</v>
      </c>
      <c r="H60" s="25">
        <v>5</v>
      </c>
      <c r="I60" s="25">
        <v>3</v>
      </c>
      <c r="J60" s="25">
        <v>2</v>
      </c>
      <c r="K60" s="327">
        <v>0.6</v>
      </c>
      <c r="L60" s="327"/>
      <c r="M60" s="326" t="s">
        <v>1016</v>
      </c>
      <c r="N60" s="25">
        <v>9</v>
      </c>
      <c r="O60" s="25">
        <v>9</v>
      </c>
      <c r="P60" s="25">
        <v>0</v>
      </c>
      <c r="Q60" s="327">
        <v>1</v>
      </c>
      <c r="R60" s="327"/>
      <c r="S60" s="326" t="s">
        <v>1016</v>
      </c>
      <c r="T60" s="25"/>
      <c r="U60" s="25"/>
      <c r="V60" s="25"/>
      <c r="W60" s="327"/>
      <c r="X60" s="328"/>
      <c r="Y60" s="326" t="s">
        <v>1016</v>
      </c>
      <c r="Z60"/>
      <c r="AA60"/>
      <c r="AB60"/>
      <c r="AC60" s="327"/>
    </row>
    <row r="61" spans="1:29" x14ac:dyDescent="0.25">
      <c r="A61" s="326" t="s">
        <v>1017</v>
      </c>
      <c r="B61" s="376">
        <v>3</v>
      </c>
      <c r="C61" s="376">
        <v>2</v>
      </c>
      <c r="D61" s="376">
        <v>1</v>
      </c>
      <c r="E61" s="327">
        <v>0.66666666666666596</v>
      </c>
      <c r="F61" s="328"/>
      <c r="G61" s="326" t="s">
        <v>1017</v>
      </c>
      <c r="H61" s="25"/>
      <c r="I61" s="25"/>
      <c r="J61" s="25"/>
      <c r="K61" s="327"/>
      <c r="L61" s="327"/>
      <c r="M61" s="326" t="s">
        <v>1017</v>
      </c>
      <c r="N61" s="25">
        <v>3</v>
      </c>
      <c r="O61" s="25">
        <v>2</v>
      </c>
      <c r="P61" s="25">
        <v>1</v>
      </c>
      <c r="Q61" s="327">
        <v>0.66666666666666596</v>
      </c>
      <c r="R61" s="327"/>
      <c r="S61" s="326" t="s">
        <v>1017</v>
      </c>
      <c r="T61" s="25"/>
      <c r="U61" s="25"/>
      <c r="V61" s="25"/>
      <c r="W61" s="327"/>
      <c r="X61" s="328"/>
      <c r="Y61" s="326" t="s">
        <v>1017</v>
      </c>
      <c r="Z61"/>
      <c r="AA61"/>
      <c r="AB61"/>
      <c r="AC61" s="327"/>
    </row>
    <row r="62" spans="1:29" x14ac:dyDescent="0.25">
      <c r="A62" s="326" t="s">
        <v>1018</v>
      </c>
      <c r="B62" s="376">
        <v>30</v>
      </c>
      <c r="C62" s="376">
        <v>24</v>
      </c>
      <c r="D62" s="376">
        <v>6</v>
      </c>
      <c r="E62" s="327">
        <v>0.8</v>
      </c>
      <c r="F62" s="328"/>
      <c r="G62" s="326" t="s">
        <v>1018</v>
      </c>
      <c r="H62" s="25">
        <v>8</v>
      </c>
      <c r="I62" s="25">
        <v>6</v>
      </c>
      <c r="J62" s="25">
        <v>2</v>
      </c>
      <c r="K62" s="327">
        <v>0.75</v>
      </c>
      <c r="L62" s="327"/>
      <c r="M62" s="326" t="s">
        <v>1018</v>
      </c>
      <c r="N62" s="25">
        <v>7</v>
      </c>
      <c r="O62" s="25">
        <v>4</v>
      </c>
      <c r="P62" s="25">
        <v>3</v>
      </c>
      <c r="Q62" s="327">
        <v>0.57142857142857095</v>
      </c>
      <c r="R62" s="327"/>
      <c r="S62" s="326" t="s">
        <v>1018</v>
      </c>
      <c r="T62" s="25">
        <v>7</v>
      </c>
      <c r="U62" s="25">
        <v>6</v>
      </c>
      <c r="V62" s="25">
        <v>1</v>
      </c>
      <c r="W62" s="327">
        <v>0.85714285714285698</v>
      </c>
      <c r="X62" s="328"/>
      <c r="Y62" s="326" t="s">
        <v>1018</v>
      </c>
      <c r="Z62">
        <v>8</v>
      </c>
      <c r="AA62">
        <v>8</v>
      </c>
      <c r="AB62">
        <v>0</v>
      </c>
      <c r="AC62" s="327">
        <v>1</v>
      </c>
    </row>
    <row r="63" spans="1:29" x14ac:dyDescent="0.25">
      <c r="A63" s="326" t="s">
        <v>1019</v>
      </c>
      <c r="B63" s="376">
        <v>2</v>
      </c>
      <c r="C63" s="376">
        <v>2</v>
      </c>
      <c r="D63" s="377">
        <v>0</v>
      </c>
      <c r="E63" s="327">
        <v>1</v>
      </c>
      <c r="F63" s="328"/>
      <c r="G63" s="326" t="s">
        <v>1019</v>
      </c>
      <c r="H63" s="25"/>
      <c r="I63" s="25"/>
      <c r="J63" s="25"/>
      <c r="K63" s="327"/>
      <c r="L63" s="327"/>
      <c r="M63" s="326" t="s">
        <v>1019</v>
      </c>
      <c r="N63" s="25"/>
      <c r="O63" s="25"/>
      <c r="P63" s="25"/>
      <c r="Q63" s="327"/>
      <c r="R63" s="327"/>
      <c r="S63" s="326" t="s">
        <v>1019</v>
      </c>
      <c r="T63" s="25"/>
      <c r="U63" s="25"/>
      <c r="V63" s="25"/>
      <c r="W63" s="327"/>
      <c r="X63" s="328"/>
      <c r="Y63" s="326" t="s">
        <v>1019</v>
      </c>
      <c r="Z63">
        <v>2</v>
      </c>
      <c r="AA63">
        <v>2</v>
      </c>
      <c r="AB63">
        <v>0</v>
      </c>
      <c r="AC63" s="327">
        <v>1</v>
      </c>
    </row>
    <row r="64" spans="1:29" x14ac:dyDescent="0.25">
      <c r="A64" s="326" t="s">
        <v>1020</v>
      </c>
      <c r="B64" s="376">
        <v>11</v>
      </c>
      <c r="C64" s="376">
        <v>11</v>
      </c>
      <c r="D64" s="377">
        <v>0</v>
      </c>
      <c r="E64" s="327">
        <v>1</v>
      </c>
      <c r="F64" s="328"/>
      <c r="G64" s="326" t="s">
        <v>1020</v>
      </c>
      <c r="H64" s="25">
        <v>2</v>
      </c>
      <c r="I64" s="25">
        <v>2</v>
      </c>
      <c r="J64" s="25">
        <v>0</v>
      </c>
      <c r="K64" s="327">
        <v>1</v>
      </c>
      <c r="L64" s="327"/>
      <c r="M64" s="326" t="s">
        <v>1020</v>
      </c>
      <c r="N64" s="25">
        <v>8</v>
      </c>
      <c r="O64" s="25">
        <v>8</v>
      </c>
      <c r="P64" s="25">
        <v>0</v>
      </c>
      <c r="Q64" s="327">
        <v>1</v>
      </c>
      <c r="R64" s="327"/>
      <c r="S64" s="326" t="s">
        <v>1020</v>
      </c>
      <c r="T64" s="25">
        <v>1</v>
      </c>
      <c r="U64" s="25">
        <v>1</v>
      </c>
      <c r="V64" s="25">
        <v>0</v>
      </c>
      <c r="W64" s="327">
        <v>1</v>
      </c>
      <c r="X64" s="328"/>
      <c r="Y64" s="326" t="s">
        <v>1020</v>
      </c>
      <c r="Z64"/>
      <c r="AA64"/>
      <c r="AB64"/>
      <c r="AC64" s="327"/>
    </row>
    <row r="65" spans="1:29" x14ac:dyDescent="0.25">
      <c r="A65" s="326" t="s">
        <v>1021</v>
      </c>
      <c r="B65" s="376">
        <v>23</v>
      </c>
      <c r="C65" s="376">
        <v>18</v>
      </c>
      <c r="D65" s="376">
        <v>5</v>
      </c>
      <c r="E65" s="327">
        <v>0.78260869565217395</v>
      </c>
      <c r="F65" s="328"/>
      <c r="G65" s="326" t="s">
        <v>1021</v>
      </c>
      <c r="H65" s="25">
        <v>21</v>
      </c>
      <c r="I65" s="25">
        <v>16</v>
      </c>
      <c r="J65" s="25">
        <v>5</v>
      </c>
      <c r="K65" s="327">
        <v>0.76190476190476097</v>
      </c>
      <c r="L65" s="327"/>
      <c r="M65" s="326" t="s">
        <v>1021</v>
      </c>
      <c r="N65" s="25"/>
      <c r="O65" s="25"/>
      <c r="P65" s="25"/>
      <c r="Q65" s="327"/>
      <c r="R65" s="327"/>
      <c r="S65" s="326" t="s">
        <v>1021</v>
      </c>
      <c r="T65" s="25">
        <v>2</v>
      </c>
      <c r="U65" s="25">
        <v>2</v>
      </c>
      <c r="V65" s="25">
        <v>0</v>
      </c>
      <c r="W65" s="327">
        <v>1</v>
      </c>
      <c r="X65" s="328"/>
      <c r="Y65" s="326" t="s">
        <v>1021</v>
      </c>
      <c r="Z65"/>
      <c r="AA65"/>
      <c r="AB65"/>
      <c r="AC65" s="327"/>
    </row>
    <row r="66" spans="1:29" x14ac:dyDescent="0.25">
      <c r="A66" s="326" t="s">
        <v>1022</v>
      </c>
      <c r="B66" s="376">
        <v>876</v>
      </c>
      <c r="C66" s="376">
        <v>763</v>
      </c>
      <c r="D66" s="376">
        <v>113</v>
      </c>
      <c r="E66" s="327">
        <v>0.87100456621004496</v>
      </c>
      <c r="F66" s="328"/>
      <c r="G66" s="326" t="s">
        <v>1022</v>
      </c>
      <c r="H66" s="25">
        <v>181</v>
      </c>
      <c r="I66" s="25">
        <v>144</v>
      </c>
      <c r="J66" s="25">
        <v>37</v>
      </c>
      <c r="K66" s="327">
        <v>0.79558011049723698</v>
      </c>
      <c r="L66" s="327"/>
      <c r="M66" s="326" t="s">
        <v>1022</v>
      </c>
      <c r="N66" s="25">
        <v>394</v>
      </c>
      <c r="O66" s="25">
        <v>338</v>
      </c>
      <c r="P66" s="25">
        <v>56</v>
      </c>
      <c r="Q66" s="327">
        <v>0.85786802030456799</v>
      </c>
      <c r="R66" s="327"/>
      <c r="S66" s="326" t="s">
        <v>1022</v>
      </c>
      <c r="T66" s="25">
        <v>157</v>
      </c>
      <c r="U66" s="25">
        <v>139</v>
      </c>
      <c r="V66" s="25">
        <v>18</v>
      </c>
      <c r="W66" s="327">
        <v>0.88535031847133705</v>
      </c>
      <c r="X66" s="328"/>
      <c r="Y66" s="326" t="s">
        <v>1022</v>
      </c>
      <c r="Z66">
        <v>144</v>
      </c>
      <c r="AA66">
        <v>142</v>
      </c>
      <c r="AB66">
        <v>2</v>
      </c>
      <c r="AC66" s="327">
        <v>0.98611111111111105</v>
      </c>
    </row>
    <row r="67" spans="1:29" x14ac:dyDescent="0.25">
      <c r="A67" s="326" t="s">
        <v>1023</v>
      </c>
      <c r="B67" s="376">
        <v>43</v>
      </c>
      <c r="C67" s="376">
        <v>34</v>
      </c>
      <c r="D67" s="376">
        <v>9</v>
      </c>
      <c r="E67" s="327">
        <v>0.79069767441860395</v>
      </c>
      <c r="F67" s="328"/>
      <c r="G67" s="326" t="s">
        <v>1023</v>
      </c>
      <c r="H67" s="25">
        <v>7</v>
      </c>
      <c r="I67" s="25">
        <v>4</v>
      </c>
      <c r="J67" s="25">
        <v>3</v>
      </c>
      <c r="K67" s="327">
        <v>0.57142857142857095</v>
      </c>
      <c r="L67" s="327"/>
      <c r="M67" s="326" t="s">
        <v>1023</v>
      </c>
      <c r="N67" s="25">
        <v>13</v>
      </c>
      <c r="O67" s="25">
        <v>12</v>
      </c>
      <c r="P67" s="25">
        <v>1</v>
      </c>
      <c r="Q67" s="327">
        <v>0.92307692307692302</v>
      </c>
      <c r="R67" s="327"/>
      <c r="S67" s="326" t="s">
        <v>1023</v>
      </c>
      <c r="T67" s="25">
        <v>2</v>
      </c>
      <c r="U67" s="25">
        <v>1</v>
      </c>
      <c r="V67" s="25">
        <v>1</v>
      </c>
      <c r="W67" s="327">
        <v>0.5</v>
      </c>
      <c r="X67" s="328"/>
      <c r="Y67" s="326" t="s">
        <v>1023</v>
      </c>
      <c r="Z67">
        <v>21</v>
      </c>
      <c r="AA67">
        <v>17</v>
      </c>
      <c r="AB67">
        <v>4</v>
      </c>
      <c r="AC67" s="327">
        <v>0.80952380952380898</v>
      </c>
    </row>
    <row r="68" spans="1:29" x14ac:dyDescent="0.25">
      <c r="A68" s="326" t="s">
        <v>1024</v>
      </c>
      <c r="B68" s="376">
        <v>9</v>
      </c>
      <c r="C68" s="376">
        <v>3</v>
      </c>
      <c r="D68" s="376">
        <v>6</v>
      </c>
      <c r="E68" s="327">
        <v>0.33333333333333298</v>
      </c>
      <c r="F68" s="328"/>
      <c r="G68" s="326" t="s">
        <v>1024</v>
      </c>
      <c r="H68" s="25"/>
      <c r="I68" s="25"/>
      <c r="J68" s="25"/>
      <c r="K68" s="327"/>
      <c r="L68" s="327"/>
      <c r="M68" s="326" t="s">
        <v>1024</v>
      </c>
      <c r="N68" s="25"/>
      <c r="O68" s="25"/>
      <c r="P68" s="25"/>
      <c r="Q68" s="327"/>
      <c r="R68" s="327"/>
      <c r="S68" s="326" t="s">
        <v>1024</v>
      </c>
      <c r="T68" s="25">
        <v>9</v>
      </c>
      <c r="U68" s="25">
        <v>3</v>
      </c>
      <c r="V68" s="25">
        <v>6</v>
      </c>
      <c r="W68" s="327">
        <v>0.33333333333333298</v>
      </c>
      <c r="X68" s="328"/>
      <c r="Y68" s="326" t="s">
        <v>1024</v>
      </c>
      <c r="Z68"/>
      <c r="AA68"/>
      <c r="AB68"/>
      <c r="AC68" s="327"/>
    </row>
    <row r="69" spans="1:29" x14ac:dyDescent="0.25">
      <c r="A69" s="326" t="s">
        <v>1025</v>
      </c>
      <c r="B69" s="376">
        <v>467</v>
      </c>
      <c r="C69" s="376">
        <v>253</v>
      </c>
      <c r="D69" s="376">
        <v>214</v>
      </c>
      <c r="E69" s="327">
        <v>0.54175588865096302</v>
      </c>
      <c r="F69" s="328"/>
      <c r="G69" s="326" t="s">
        <v>1025</v>
      </c>
      <c r="H69" s="25">
        <v>12</v>
      </c>
      <c r="I69" s="25">
        <v>10</v>
      </c>
      <c r="J69" s="25">
        <v>2</v>
      </c>
      <c r="K69" s="327">
        <v>0.83333333333333304</v>
      </c>
      <c r="L69" s="327"/>
      <c r="M69" s="326" t="s">
        <v>1025</v>
      </c>
      <c r="N69" s="25">
        <v>396</v>
      </c>
      <c r="O69" s="25">
        <v>187</v>
      </c>
      <c r="P69" s="25">
        <v>209</v>
      </c>
      <c r="Q69" s="327">
        <v>0.47222222222222199</v>
      </c>
      <c r="R69" s="327"/>
      <c r="S69" s="326" t="s">
        <v>1025</v>
      </c>
      <c r="T69" s="25">
        <v>19</v>
      </c>
      <c r="U69" s="25">
        <v>17</v>
      </c>
      <c r="V69" s="25">
        <v>2</v>
      </c>
      <c r="W69" s="327">
        <v>0.89473684210526305</v>
      </c>
      <c r="X69" s="328"/>
      <c r="Y69" s="326" t="s">
        <v>1025</v>
      </c>
      <c r="Z69">
        <v>40</v>
      </c>
      <c r="AA69">
        <v>39</v>
      </c>
      <c r="AB69">
        <v>1</v>
      </c>
      <c r="AC69" s="327">
        <v>0.97499999999999998</v>
      </c>
    </row>
    <row r="70" spans="1:29" x14ac:dyDescent="0.25">
      <c r="A70" s="326" t="s">
        <v>1026</v>
      </c>
      <c r="B70" s="376">
        <v>165</v>
      </c>
      <c r="C70" s="376">
        <v>146</v>
      </c>
      <c r="D70" s="376">
        <v>19</v>
      </c>
      <c r="E70" s="327">
        <v>0.884848484848484</v>
      </c>
      <c r="F70" s="328"/>
      <c r="G70" s="326" t="s">
        <v>1026</v>
      </c>
      <c r="H70" s="25"/>
      <c r="I70" s="25"/>
      <c r="J70" s="25"/>
      <c r="K70" s="327"/>
      <c r="L70" s="327"/>
      <c r="M70" s="326" t="s">
        <v>1026</v>
      </c>
      <c r="N70" s="25"/>
      <c r="O70" s="25"/>
      <c r="P70" s="25"/>
      <c r="Q70" s="327"/>
      <c r="R70" s="327"/>
      <c r="S70" s="326" t="s">
        <v>1026</v>
      </c>
      <c r="T70" s="25">
        <v>154</v>
      </c>
      <c r="U70" s="25">
        <v>137</v>
      </c>
      <c r="V70" s="25">
        <v>17</v>
      </c>
      <c r="W70" s="327">
        <v>0.88961038961038896</v>
      </c>
      <c r="X70" s="328"/>
      <c r="Y70" s="326" t="s">
        <v>1026</v>
      </c>
      <c r="Z70">
        <v>11</v>
      </c>
      <c r="AA70">
        <v>9</v>
      </c>
      <c r="AB70">
        <v>2</v>
      </c>
      <c r="AC70" s="327">
        <v>0.81818181818181801</v>
      </c>
    </row>
    <row r="71" spans="1:29" x14ac:dyDescent="0.25">
      <c r="A71" s="326" t="s">
        <v>1027</v>
      </c>
      <c r="B71" s="376">
        <v>61</v>
      </c>
      <c r="C71" s="376">
        <v>59</v>
      </c>
      <c r="D71" s="376">
        <v>2</v>
      </c>
      <c r="E71" s="327">
        <v>0.96721311475409799</v>
      </c>
      <c r="F71" s="328"/>
      <c r="G71" s="326" t="s">
        <v>1027</v>
      </c>
      <c r="H71" s="25">
        <v>6</v>
      </c>
      <c r="I71" s="25">
        <v>6</v>
      </c>
      <c r="J71" s="25">
        <v>0</v>
      </c>
      <c r="K71" s="327">
        <v>1</v>
      </c>
      <c r="L71" s="327"/>
      <c r="M71" s="326" t="s">
        <v>1027</v>
      </c>
      <c r="N71" s="25">
        <v>31</v>
      </c>
      <c r="O71" s="25">
        <v>29</v>
      </c>
      <c r="P71" s="25">
        <v>2</v>
      </c>
      <c r="Q71" s="327">
        <v>0.93548387096774099</v>
      </c>
      <c r="R71" s="327"/>
      <c r="S71" s="326" t="s">
        <v>1027</v>
      </c>
      <c r="T71" s="25"/>
      <c r="U71" s="25"/>
      <c r="V71" s="25"/>
      <c r="W71" s="327"/>
      <c r="X71" s="328"/>
      <c r="Y71" s="326" t="s">
        <v>1027</v>
      </c>
      <c r="Z71">
        <v>24</v>
      </c>
      <c r="AA71">
        <v>24</v>
      </c>
      <c r="AB71">
        <v>0</v>
      </c>
      <c r="AC71" s="327">
        <v>1</v>
      </c>
    </row>
    <row r="72" spans="1:29" x14ac:dyDescent="0.25">
      <c r="A72" s="326" t="s">
        <v>1028</v>
      </c>
      <c r="B72" s="376">
        <v>123</v>
      </c>
      <c r="C72" s="376">
        <v>104</v>
      </c>
      <c r="D72" s="376">
        <v>19</v>
      </c>
      <c r="E72" s="327">
        <v>0.84552845528455201</v>
      </c>
      <c r="F72" s="328"/>
      <c r="G72" s="326" t="s">
        <v>1028</v>
      </c>
      <c r="H72" s="25">
        <v>76</v>
      </c>
      <c r="I72" s="25">
        <v>66</v>
      </c>
      <c r="J72" s="25">
        <v>10</v>
      </c>
      <c r="K72" s="327">
        <v>0.86842105263157898</v>
      </c>
      <c r="L72" s="327"/>
      <c r="M72" s="326" t="s">
        <v>1028</v>
      </c>
      <c r="N72" s="25">
        <v>15</v>
      </c>
      <c r="O72" s="25">
        <v>11</v>
      </c>
      <c r="P72" s="25">
        <v>4</v>
      </c>
      <c r="Q72" s="327">
        <v>0.73333333333333295</v>
      </c>
      <c r="R72" s="327"/>
      <c r="S72" s="326" t="s">
        <v>1028</v>
      </c>
      <c r="T72" s="25">
        <v>8</v>
      </c>
      <c r="U72" s="25">
        <v>5</v>
      </c>
      <c r="V72" s="25">
        <v>3</v>
      </c>
      <c r="W72" s="327">
        <v>0.625</v>
      </c>
      <c r="X72" s="328"/>
      <c r="Y72" s="326" t="s">
        <v>1028</v>
      </c>
      <c r="Z72">
        <v>24</v>
      </c>
      <c r="AA72">
        <v>22</v>
      </c>
      <c r="AB72">
        <v>2</v>
      </c>
      <c r="AC72" s="327">
        <v>0.91666666666666596</v>
      </c>
    </row>
    <row r="73" spans="1:29" x14ac:dyDescent="0.25">
      <c r="A73" s="326" t="s">
        <v>1029</v>
      </c>
      <c r="B73" s="376">
        <v>106</v>
      </c>
      <c r="C73" s="376">
        <v>85</v>
      </c>
      <c r="D73" s="376">
        <v>21</v>
      </c>
      <c r="E73" s="327">
        <v>0.80188679245283001</v>
      </c>
      <c r="F73" s="328"/>
      <c r="G73" s="326" t="s">
        <v>1029</v>
      </c>
      <c r="H73" s="25">
        <v>22</v>
      </c>
      <c r="I73" s="25">
        <v>15</v>
      </c>
      <c r="J73" s="25">
        <v>7</v>
      </c>
      <c r="K73" s="327">
        <v>0.68181818181818099</v>
      </c>
      <c r="L73" s="327"/>
      <c r="M73" s="326" t="s">
        <v>1029</v>
      </c>
      <c r="N73" s="25">
        <v>77</v>
      </c>
      <c r="O73" s="25">
        <v>64</v>
      </c>
      <c r="P73" s="25">
        <v>13</v>
      </c>
      <c r="Q73" s="327">
        <v>0.831168831168831</v>
      </c>
      <c r="R73" s="327"/>
      <c r="S73" s="326" t="s">
        <v>1029</v>
      </c>
      <c r="T73" s="25">
        <v>6</v>
      </c>
      <c r="U73" s="25">
        <v>5</v>
      </c>
      <c r="V73" s="25">
        <v>1</v>
      </c>
      <c r="W73" s="327">
        <v>0.83333333333333304</v>
      </c>
      <c r="X73" s="328"/>
      <c r="Y73" s="326" t="s">
        <v>1029</v>
      </c>
      <c r="Z73">
        <v>1</v>
      </c>
      <c r="AA73">
        <v>1</v>
      </c>
      <c r="AB73">
        <v>0</v>
      </c>
      <c r="AC73" s="327">
        <v>1</v>
      </c>
    </row>
    <row r="74" spans="1:29" x14ac:dyDescent="0.25">
      <c r="A74" s="326" t="s">
        <v>1030</v>
      </c>
      <c r="B74" s="376">
        <v>97</v>
      </c>
      <c r="C74" s="376">
        <v>89</v>
      </c>
      <c r="D74" s="376">
        <v>8</v>
      </c>
      <c r="E74" s="327">
        <v>0.91752577319587603</v>
      </c>
      <c r="F74" s="328"/>
      <c r="G74" s="326" t="s">
        <v>1030</v>
      </c>
      <c r="H74" s="25">
        <v>7</v>
      </c>
      <c r="I74" s="25">
        <v>7</v>
      </c>
      <c r="J74" s="25">
        <v>0</v>
      </c>
      <c r="K74" s="327">
        <v>1</v>
      </c>
      <c r="L74" s="327"/>
      <c r="M74" s="326" t="s">
        <v>1030</v>
      </c>
      <c r="N74" s="25">
        <v>31</v>
      </c>
      <c r="O74" s="25">
        <v>28</v>
      </c>
      <c r="P74" s="25">
        <v>3</v>
      </c>
      <c r="Q74" s="327">
        <v>0.90322580645161199</v>
      </c>
      <c r="R74" s="327"/>
      <c r="S74" s="326" t="s">
        <v>1030</v>
      </c>
      <c r="T74" s="25">
        <v>7</v>
      </c>
      <c r="U74" s="25">
        <v>6</v>
      </c>
      <c r="V74" s="25">
        <v>1</v>
      </c>
      <c r="W74" s="327">
        <v>0.85714285714285698</v>
      </c>
      <c r="X74" s="328"/>
      <c r="Y74" s="326" t="s">
        <v>1030</v>
      </c>
      <c r="Z74">
        <v>52</v>
      </c>
      <c r="AA74">
        <v>48</v>
      </c>
      <c r="AB74">
        <v>4</v>
      </c>
      <c r="AC74" s="327">
        <v>0.92307692307692302</v>
      </c>
    </row>
    <row r="75" spans="1:29" x14ac:dyDescent="0.25">
      <c r="A75" s="326" t="s">
        <v>1031</v>
      </c>
      <c r="B75" s="376">
        <v>41</v>
      </c>
      <c r="C75" s="376">
        <v>40</v>
      </c>
      <c r="D75" s="376">
        <v>1</v>
      </c>
      <c r="E75" s="327">
        <v>0.97560975609756095</v>
      </c>
      <c r="F75" s="328"/>
      <c r="G75" s="326" t="s">
        <v>1031</v>
      </c>
      <c r="H75" s="25"/>
      <c r="I75" s="25"/>
      <c r="J75" s="25"/>
      <c r="K75" s="327"/>
      <c r="L75" s="327"/>
      <c r="M75" s="326" t="s">
        <v>1031</v>
      </c>
      <c r="N75" s="25">
        <v>35</v>
      </c>
      <c r="O75" s="25">
        <v>34</v>
      </c>
      <c r="P75" s="25">
        <v>1</v>
      </c>
      <c r="Q75" s="327">
        <v>0.97142857142857097</v>
      </c>
      <c r="R75" s="327"/>
      <c r="S75" s="326" t="s">
        <v>1031</v>
      </c>
      <c r="T75" s="25"/>
      <c r="U75" s="25"/>
      <c r="V75" s="25"/>
      <c r="W75" s="327"/>
      <c r="X75" s="328"/>
      <c r="Y75" s="326" t="s">
        <v>1031</v>
      </c>
      <c r="Z75">
        <v>6</v>
      </c>
      <c r="AA75">
        <v>6</v>
      </c>
      <c r="AB75">
        <v>0</v>
      </c>
      <c r="AC75" s="327">
        <v>1</v>
      </c>
    </row>
    <row r="76" spans="1:29" x14ac:dyDescent="0.25">
      <c r="A76" s="326" t="s">
        <v>1032</v>
      </c>
      <c r="B76" s="376">
        <v>21</v>
      </c>
      <c r="C76" s="376">
        <v>21</v>
      </c>
      <c r="D76" s="377">
        <v>0</v>
      </c>
      <c r="E76" s="327">
        <v>1</v>
      </c>
      <c r="F76" s="328"/>
      <c r="G76" s="326" t="s">
        <v>1032</v>
      </c>
      <c r="H76" s="25"/>
      <c r="I76" s="25"/>
      <c r="J76" s="25"/>
      <c r="K76" s="327"/>
      <c r="L76" s="327"/>
      <c r="M76" s="326" t="s">
        <v>1032</v>
      </c>
      <c r="N76" s="25"/>
      <c r="O76" s="25"/>
      <c r="P76" s="25"/>
      <c r="Q76" s="327"/>
      <c r="R76" s="327"/>
      <c r="S76" s="326" t="s">
        <v>1032</v>
      </c>
      <c r="T76" s="25">
        <v>21</v>
      </c>
      <c r="U76" s="25">
        <v>21</v>
      </c>
      <c r="V76" s="25">
        <v>0</v>
      </c>
      <c r="W76" s="327">
        <v>1</v>
      </c>
      <c r="X76" s="328"/>
      <c r="Y76" s="326" t="s">
        <v>1032</v>
      </c>
      <c r="Z76"/>
      <c r="AA76"/>
      <c r="AB76"/>
      <c r="AC76" s="327"/>
    </row>
    <row r="77" spans="1:29" x14ac:dyDescent="0.25">
      <c r="A77" s="326" t="s">
        <v>1033</v>
      </c>
      <c r="B77" s="376">
        <v>70</v>
      </c>
      <c r="C77" s="376">
        <v>66</v>
      </c>
      <c r="D77" s="376">
        <v>4</v>
      </c>
      <c r="E77" s="327">
        <v>0.94285714285714195</v>
      </c>
      <c r="F77" s="328"/>
      <c r="G77" s="326" t="s">
        <v>1033</v>
      </c>
      <c r="H77" s="25">
        <v>13</v>
      </c>
      <c r="I77" s="25">
        <v>12</v>
      </c>
      <c r="J77" s="25">
        <v>1</v>
      </c>
      <c r="K77" s="327">
        <v>0.92307692307692302</v>
      </c>
      <c r="L77" s="327"/>
      <c r="M77" s="326" t="s">
        <v>1033</v>
      </c>
      <c r="N77" s="25">
        <v>32</v>
      </c>
      <c r="O77" s="25">
        <v>31</v>
      </c>
      <c r="P77" s="25">
        <v>1</v>
      </c>
      <c r="Q77" s="327">
        <v>0.96875</v>
      </c>
      <c r="R77" s="327"/>
      <c r="S77" s="326" t="s">
        <v>1033</v>
      </c>
      <c r="T77" s="25">
        <v>24</v>
      </c>
      <c r="U77" s="25">
        <v>22</v>
      </c>
      <c r="V77" s="25">
        <v>2</v>
      </c>
      <c r="W77" s="327">
        <v>0.91666666666666596</v>
      </c>
      <c r="X77" s="328"/>
      <c r="Y77" s="326" t="s">
        <v>1033</v>
      </c>
      <c r="Z77">
        <v>1</v>
      </c>
      <c r="AA77">
        <v>1</v>
      </c>
      <c r="AB77">
        <v>0</v>
      </c>
      <c r="AC77" s="327">
        <v>1</v>
      </c>
    </row>
    <row r="78" spans="1:29" x14ac:dyDescent="0.25">
      <c r="A78" s="326" t="s">
        <v>1034</v>
      </c>
      <c r="B78" s="376">
        <v>95</v>
      </c>
      <c r="C78" s="376">
        <v>87</v>
      </c>
      <c r="D78" s="376">
        <v>8</v>
      </c>
      <c r="E78" s="327">
        <v>0.91578947368421004</v>
      </c>
      <c r="F78" s="328"/>
      <c r="G78" s="326" t="s">
        <v>1034</v>
      </c>
      <c r="H78" s="25">
        <v>13</v>
      </c>
      <c r="I78" s="25">
        <v>13</v>
      </c>
      <c r="J78" s="25">
        <v>0</v>
      </c>
      <c r="K78" s="327">
        <v>1</v>
      </c>
      <c r="L78" s="327"/>
      <c r="M78" s="326" t="s">
        <v>1034</v>
      </c>
      <c r="N78" s="25">
        <v>41</v>
      </c>
      <c r="O78" s="25">
        <v>38</v>
      </c>
      <c r="P78" s="25">
        <v>3</v>
      </c>
      <c r="Q78" s="327">
        <v>0.92682926829268297</v>
      </c>
      <c r="R78" s="327"/>
      <c r="S78" s="326" t="s">
        <v>1034</v>
      </c>
      <c r="T78" s="25">
        <v>11</v>
      </c>
      <c r="U78" s="25">
        <v>10</v>
      </c>
      <c r="V78" s="25">
        <v>1</v>
      </c>
      <c r="W78" s="327">
        <v>0.90909090909090895</v>
      </c>
      <c r="X78" s="328"/>
      <c r="Y78" s="326" t="s">
        <v>1034</v>
      </c>
      <c r="Z78">
        <v>30</v>
      </c>
      <c r="AA78">
        <v>26</v>
      </c>
      <c r="AB78">
        <v>4</v>
      </c>
      <c r="AC78" s="327">
        <v>0.86666666666666603</v>
      </c>
    </row>
    <row r="79" spans="1:29" x14ac:dyDescent="0.25">
      <c r="A79" s="326" t="s">
        <v>1185</v>
      </c>
      <c r="B79" s="376">
        <v>4</v>
      </c>
      <c r="C79" s="376">
        <v>3</v>
      </c>
      <c r="D79" s="376">
        <v>1</v>
      </c>
      <c r="E79" s="327">
        <v>0.75</v>
      </c>
      <c r="F79" s="328"/>
      <c r="G79" s="326" t="s">
        <v>1185</v>
      </c>
      <c r="H79" s="25"/>
      <c r="I79" s="25"/>
      <c r="J79" s="25"/>
      <c r="K79" s="327"/>
      <c r="L79" s="327"/>
      <c r="M79" s="326" t="s">
        <v>1185</v>
      </c>
      <c r="N79" s="25">
        <v>4</v>
      </c>
      <c r="O79" s="25">
        <v>3</v>
      </c>
      <c r="P79" s="25">
        <v>1</v>
      </c>
      <c r="Q79" s="327">
        <v>0.75</v>
      </c>
      <c r="R79" s="327"/>
      <c r="S79" s="326" t="s">
        <v>1185</v>
      </c>
      <c r="T79" s="25"/>
      <c r="U79" s="25"/>
      <c r="V79" s="25"/>
      <c r="W79" s="327"/>
      <c r="X79" s="328"/>
      <c r="Y79" s="326" t="s">
        <v>1185</v>
      </c>
      <c r="Z79"/>
      <c r="AA79"/>
      <c r="AB79"/>
      <c r="AC79" s="327"/>
    </row>
    <row r="80" spans="1:29" x14ac:dyDescent="0.25">
      <c r="A80" s="326" t="s">
        <v>1035</v>
      </c>
      <c r="B80" s="376">
        <v>5</v>
      </c>
      <c r="C80" s="376">
        <v>5</v>
      </c>
      <c r="D80" s="377">
        <v>0</v>
      </c>
      <c r="E80" s="327">
        <v>1</v>
      </c>
      <c r="F80" s="328"/>
      <c r="G80" s="326" t="s">
        <v>1035</v>
      </c>
      <c r="H80" s="25"/>
      <c r="I80" s="25"/>
      <c r="J80" s="25"/>
      <c r="K80" s="327"/>
      <c r="L80" s="327"/>
      <c r="M80" s="326" t="s">
        <v>1035</v>
      </c>
      <c r="N80" s="25"/>
      <c r="O80" s="25"/>
      <c r="P80" s="25"/>
      <c r="Q80" s="327"/>
      <c r="R80" s="327"/>
      <c r="S80" s="326" t="s">
        <v>1035</v>
      </c>
      <c r="T80" s="25">
        <v>5</v>
      </c>
      <c r="U80" s="25">
        <v>5</v>
      </c>
      <c r="V80" s="25">
        <v>0</v>
      </c>
      <c r="W80" s="327">
        <v>1</v>
      </c>
      <c r="X80" s="328"/>
      <c r="Y80" s="326" t="s">
        <v>1035</v>
      </c>
      <c r="Z80"/>
      <c r="AA80"/>
      <c r="AB80"/>
      <c r="AC80" s="327"/>
    </row>
    <row r="81" spans="1:29" x14ac:dyDescent="0.25">
      <c r="A81" s="326" t="s">
        <v>1036</v>
      </c>
      <c r="B81" s="376">
        <v>14</v>
      </c>
      <c r="C81" s="376">
        <v>13</v>
      </c>
      <c r="D81" s="376">
        <v>1</v>
      </c>
      <c r="E81" s="327">
        <v>0.92857142857142805</v>
      </c>
      <c r="F81" s="328"/>
      <c r="G81" s="326" t="s">
        <v>1036</v>
      </c>
      <c r="H81" s="25">
        <v>6</v>
      </c>
      <c r="I81" s="25">
        <v>5</v>
      </c>
      <c r="J81" s="25">
        <v>1</v>
      </c>
      <c r="K81" s="327">
        <v>0.83333333333333304</v>
      </c>
      <c r="L81" s="327"/>
      <c r="M81" s="326" t="s">
        <v>1036</v>
      </c>
      <c r="N81" s="25">
        <v>6</v>
      </c>
      <c r="O81" s="25">
        <v>6</v>
      </c>
      <c r="P81" s="25">
        <v>0</v>
      </c>
      <c r="Q81" s="327">
        <v>1</v>
      </c>
      <c r="R81" s="327"/>
      <c r="S81" s="326" t="s">
        <v>1036</v>
      </c>
      <c r="T81" s="25">
        <v>2</v>
      </c>
      <c r="U81" s="25">
        <v>2</v>
      </c>
      <c r="V81" s="25">
        <v>0</v>
      </c>
      <c r="W81" s="327">
        <v>1</v>
      </c>
      <c r="X81" s="328"/>
      <c r="Y81" s="326" t="s">
        <v>1036</v>
      </c>
      <c r="Z81"/>
      <c r="AA81"/>
      <c r="AB81"/>
      <c r="AC81" s="327"/>
    </row>
    <row r="82" spans="1:29" x14ac:dyDescent="0.25">
      <c r="A82" s="326" t="s">
        <v>1037</v>
      </c>
      <c r="B82" s="376">
        <v>331</v>
      </c>
      <c r="C82" s="376">
        <v>308</v>
      </c>
      <c r="D82" s="376">
        <v>23</v>
      </c>
      <c r="E82" s="327">
        <v>0.93051359516616305</v>
      </c>
      <c r="F82" s="328"/>
      <c r="G82" s="326" t="s">
        <v>1037</v>
      </c>
      <c r="H82" s="25">
        <v>48</v>
      </c>
      <c r="I82" s="25">
        <v>45</v>
      </c>
      <c r="J82" s="25">
        <v>3</v>
      </c>
      <c r="K82" s="327">
        <v>0.9375</v>
      </c>
      <c r="L82" s="327"/>
      <c r="M82" s="326" t="s">
        <v>1037</v>
      </c>
      <c r="N82" s="25">
        <v>105</v>
      </c>
      <c r="O82" s="25">
        <v>99</v>
      </c>
      <c r="P82" s="25">
        <v>6</v>
      </c>
      <c r="Q82" s="327">
        <v>0.94285714285714195</v>
      </c>
      <c r="R82" s="327"/>
      <c r="S82" s="326" t="s">
        <v>1037</v>
      </c>
      <c r="T82" s="25">
        <v>55</v>
      </c>
      <c r="U82" s="25">
        <v>48</v>
      </c>
      <c r="V82" s="25">
        <v>7</v>
      </c>
      <c r="W82" s="327">
        <v>0.87272727272727202</v>
      </c>
      <c r="X82" s="328"/>
      <c r="Y82" s="326" t="s">
        <v>1037</v>
      </c>
      <c r="Z82">
        <v>123</v>
      </c>
      <c r="AA82">
        <v>116</v>
      </c>
      <c r="AB82">
        <v>7</v>
      </c>
      <c r="AC82" s="327">
        <v>0.94308943089430897</v>
      </c>
    </row>
    <row r="83" spans="1:29" x14ac:dyDescent="0.25">
      <c r="A83" s="326" t="s">
        <v>1038</v>
      </c>
      <c r="B83" s="376">
        <v>19</v>
      </c>
      <c r="C83" s="376">
        <v>19</v>
      </c>
      <c r="D83" s="377">
        <v>0</v>
      </c>
      <c r="E83" s="327">
        <v>1</v>
      </c>
      <c r="F83" s="328"/>
      <c r="G83" s="326" t="s">
        <v>1038</v>
      </c>
      <c r="H83" s="25"/>
      <c r="I83" s="25"/>
      <c r="J83" s="25"/>
      <c r="K83" s="327"/>
      <c r="L83" s="327"/>
      <c r="M83" s="326" t="s">
        <v>1038</v>
      </c>
      <c r="N83" s="25"/>
      <c r="O83" s="25"/>
      <c r="P83" s="25"/>
      <c r="Q83" s="327"/>
      <c r="R83" s="327"/>
      <c r="S83" s="326" t="s">
        <v>1038</v>
      </c>
      <c r="T83" s="25">
        <v>19</v>
      </c>
      <c r="U83" s="25">
        <v>19</v>
      </c>
      <c r="V83" s="25">
        <v>0</v>
      </c>
      <c r="W83" s="327">
        <v>1</v>
      </c>
      <c r="X83" s="328"/>
      <c r="Y83" s="326" t="s">
        <v>1038</v>
      </c>
      <c r="Z83"/>
      <c r="AA83"/>
      <c r="AB83"/>
      <c r="AC83" s="327"/>
    </row>
    <row r="84" spans="1:29" x14ac:dyDescent="0.25">
      <c r="A84" s="326" t="s">
        <v>1039</v>
      </c>
      <c r="B84" s="376">
        <v>4</v>
      </c>
      <c r="C84" s="376">
        <v>4</v>
      </c>
      <c r="D84" s="377">
        <v>0</v>
      </c>
      <c r="E84" s="327">
        <v>1</v>
      </c>
      <c r="F84" s="328"/>
      <c r="G84" s="326" t="s">
        <v>1039</v>
      </c>
      <c r="H84" s="25"/>
      <c r="I84" s="25"/>
      <c r="J84" s="25"/>
      <c r="K84" s="327"/>
      <c r="L84" s="327"/>
      <c r="M84" s="326" t="s">
        <v>1039</v>
      </c>
      <c r="N84" s="25"/>
      <c r="O84" s="25"/>
      <c r="P84" s="25"/>
      <c r="Q84" s="327"/>
      <c r="R84" s="327"/>
      <c r="S84" s="326" t="s">
        <v>1039</v>
      </c>
      <c r="T84" s="25"/>
      <c r="U84" s="25"/>
      <c r="V84" s="25"/>
      <c r="W84" s="327"/>
      <c r="X84" s="328"/>
      <c r="Y84" s="326" t="s">
        <v>1039</v>
      </c>
      <c r="Z84">
        <v>4</v>
      </c>
      <c r="AA84">
        <v>4</v>
      </c>
      <c r="AB84">
        <v>0</v>
      </c>
      <c r="AC84" s="327">
        <v>1</v>
      </c>
    </row>
    <row r="85" spans="1:29" x14ac:dyDescent="0.25">
      <c r="A85" s="326" t="s">
        <v>1040</v>
      </c>
      <c r="B85" s="376">
        <v>4</v>
      </c>
      <c r="C85" s="376">
        <v>4</v>
      </c>
      <c r="D85" s="377">
        <v>0</v>
      </c>
      <c r="E85" s="327">
        <v>1</v>
      </c>
      <c r="F85" s="328"/>
      <c r="G85" s="326" t="s">
        <v>1040</v>
      </c>
      <c r="H85" s="25"/>
      <c r="I85" s="25"/>
      <c r="J85" s="25"/>
      <c r="K85" s="327"/>
      <c r="L85" s="327"/>
      <c r="M85" s="326" t="s">
        <v>1040</v>
      </c>
      <c r="N85" s="25">
        <v>4</v>
      </c>
      <c r="O85" s="25">
        <v>4</v>
      </c>
      <c r="P85" s="25">
        <v>0</v>
      </c>
      <c r="Q85" s="327">
        <v>1</v>
      </c>
      <c r="R85" s="327"/>
      <c r="S85" s="326" t="s">
        <v>1040</v>
      </c>
      <c r="T85" s="25"/>
      <c r="U85" s="25"/>
      <c r="V85" s="25"/>
      <c r="W85" s="327"/>
      <c r="X85" s="328"/>
      <c r="Y85" s="326" t="s">
        <v>1040</v>
      </c>
      <c r="Z85"/>
      <c r="AA85"/>
      <c r="AB85"/>
      <c r="AC85" s="327"/>
    </row>
    <row r="86" spans="1:29" x14ac:dyDescent="0.25">
      <c r="A86" s="326" t="s">
        <v>1041</v>
      </c>
      <c r="B86" s="376">
        <v>37</v>
      </c>
      <c r="C86" s="376">
        <v>14</v>
      </c>
      <c r="D86" s="376">
        <v>23</v>
      </c>
      <c r="E86" s="327">
        <v>0.37837837837837801</v>
      </c>
      <c r="F86" s="328"/>
      <c r="G86" s="326" t="s">
        <v>1041</v>
      </c>
      <c r="H86" s="25">
        <v>10</v>
      </c>
      <c r="I86" s="25">
        <v>5</v>
      </c>
      <c r="J86" s="25">
        <v>5</v>
      </c>
      <c r="K86" s="327">
        <v>0.5</v>
      </c>
      <c r="L86" s="327"/>
      <c r="M86" s="326" t="s">
        <v>1041</v>
      </c>
      <c r="N86" s="25">
        <v>23</v>
      </c>
      <c r="O86" s="25">
        <v>8</v>
      </c>
      <c r="P86" s="25">
        <v>15</v>
      </c>
      <c r="Q86" s="327">
        <v>0.34782608695652101</v>
      </c>
      <c r="R86" s="327"/>
      <c r="S86" s="326" t="s">
        <v>1041</v>
      </c>
      <c r="T86" s="25">
        <v>1</v>
      </c>
      <c r="U86" s="25">
        <v>0</v>
      </c>
      <c r="V86" s="25">
        <v>1</v>
      </c>
      <c r="W86" s="327">
        <v>0</v>
      </c>
      <c r="X86" s="328"/>
      <c r="Y86" s="326" t="s">
        <v>1041</v>
      </c>
      <c r="Z86">
        <v>3</v>
      </c>
      <c r="AA86">
        <v>1</v>
      </c>
      <c r="AB86">
        <v>2</v>
      </c>
      <c r="AC86" s="327">
        <v>0.33333333333333298</v>
      </c>
    </row>
    <row r="87" spans="1:29" x14ac:dyDescent="0.25">
      <c r="A87" s="326" t="s">
        <v>1042</v>
      </c>
      <c r="B87" s="376">
        <v>199</v>
      </c>
      <c r="C87" s="376">
        <v>187</v>
      </c>
      <c r="D87" s="376">
        <v>12</v>
      </c>
      <c r="E87" s="327">
        <v>0.93969849246231096</v>
      </c>
      <c r="F87" s="328"/>
      <c r="G87" s="326" t="s">
        <v>1042</v>
      </c>
      <c r="H87" s="25">
        <v>35</v>
      </c>
      <c r="I87" s="25">
        <v>34</v>
      </c>
      <c r="J87" s="25">
        <v>1</v>
      </c>
      <c r="K87" s="327">
        <v>0.97142857142857097</v>
      </c>
      <c r="L87" s="327"/>
      <c r="M87" s="326" t="s">
        <v>1042</v>
      </c>
      <c r="N87" s="25">
        <v>64</v>
      </c>
      <c r="O87" s="25">
        <v>58</v>
      </c>
      <c r="P87" s="25">
        <v>6</v>
      </c>
      <c r="Q87" s="327">
        <v>0.90625</v>
      </c>
      <c r="R87" s="327"/>
      <c r="S87" s="326" t="s">
        <v>1042</v>
      </c>
      <c r="T87" s="25">
        <v>37</v>
      </c>
      <c r="U87" s="25">
        <v>33</v>
      </c>
      <c r="V87" s="25">
        <v>4</v>
      </c>
      <c r="W87" s="327">
        <v>0.891891891891891</v>
      </c>
      <c r="X87" s="328"/>
      <c r="Y87" s="326" t="s">
        <v>1042</v>
      </c>
      <c r="Z87">
        <v>63</v>
      </c>
      <c r="AA87">
        <v>62</v>
      </c>
      <c r="AB87">
        <v>1</v>
      </c>
      <c r="AC87" s="327">
        <v>0.98412698412698396</v>
      </c>
    </row>
    <row r="88" spans="1:29" x14ac:dyDescent="0.25">
      <c r="A88" s="326" t="s">
        <v>1043</v>
      </c>
      <c r="B88" s="376">
        <v>44</v>
      </c>
      <c r="C88" s="376">
        <v>42</v>
      </c>
      <c r="D88" s="376">
        <v>2</v>
      </c>
      <c r="E88" s="327">
        <v>0.95454545454545403</v>
      </c>
      <c r="F88" s="328"/>
      <c r="G88" s="326" t="s">
        <v>1043</v>
      </c>
      <c r="H88" s="25"/>
      <c r="I88" s="25"/>
      <c r="J88" s="25"/>
      <c r="K88" s="327"/>
      <c r="L88" s="327"/>
      <c r="M88" s="326" t="s">
        <v>1043</v>
      </c>
      <c r="N88" s="25"/>
      <c r="O88" s="25"/>
      <c r="P88" s="25"/>
      <c r="Q88" s="327"/>
      <c r="R88" s="327"/>
      <c r="S88" s="326" t="s">
        <v>1043</v>
      </c>
      <c r="T88" s="25">
        <v>26</v>
      </c>
      <c r="U88" s="25">
        <v>24</v>
      </c>
      <c r="V88" s="25">
        <v>2</v>
      </c>
      <c r="W88" s="327">
        <v>0.92307692307692302</v>
      </c>
      <c r="X88" s="328"/>
      <c r="Y88" s="326" t="s">
        <v>1043</v>
      </c>
      <c r="Z88">
        <v>18</v>
      </c>
      <c r="AA88">
        <v>18</v>
      </c>
      <c r="AB88">
        <v>0</v>
      </c>
      <c r="AC88" s="327">
        <v>1</v>
      </c>
    </row>
    <row r="89" spans="1:29" x14ac:dyDescent="0.25">
      <c r="A89" s="326" t="s">
        <v>1044</v>
      </c>
      <c r="B89" s="376">
        <v>105</v>
      </c>
      <c r="C89" s="376">
        <v>92</v>
      </c>
      <c r="D89" s="376">
        <v>13</v>
      </c>
      <c r="E89" s="327">
        <v>0.87619047619047596</v>
      </c>
      <c r="F89" s="328"/>
      <c r="G89" s="326" t="s">
        <v>1044</v>
      </c>
      <c r="H89" s="25">
        <v>15</v>
      </c>
      <c r="I89" s="25">
        <v>14</v>
      </c>
      <c r="J89" s="25">
        <v>1</v>
      </c>
      <c r="K89" s="327">
        <v>0.93333333333333302</v>
      </c>
      <c r="L89" s="327"/>
      <c r="M89" s="326" t="s">
        <v>1044</v>
      </c>
      <c r="N89" s="25">
        <v>49</v>
      </c>
      <c r="O89" s="25">
        <v>43</v>
      </c>
      <c r="P89" s="25">
        <v>6</v>
      </c>
      <c r="Q89" s="327">
        <v>0.87755102040816302</v>
      </c>
      <c r="R89" s="327"/>
      <c r="S89" s="326" t="s">
        <v>1044</v>
      </c>
      <c r="T89" s="25">
        <v>29</v>
      </c>
      <c r="U89" s="25">
        <v>23</v>
      </c>
      <c r="V89" s="25">
        <v>6</v>
      </c>
      <c r="W89" s="327">
        <v>0.79310344827586199</v>
      </c>
      <c r="X89" s="328"/>
      <c r="Y89" s="326" t="s">
        <v>1044</v>
      </c>
      <c r="Z89">
        <v>12</v>
      </c>
      <c r="AA89">
        <v>12</v>
      </c>
      <c r="AB89">
        <v>0</v>
      </c>
      <c r="AC89" s="327">
        <v>1</v>
      </c>
    </row>
    <row r="90" spans="1:29" x14ac:dyDescent="0.25">
      <c r="A90" s="326" t="s">
        <v>1045</v>
      </c>
      <c r="B90" s="376">
        <v>120</v>
      </c>
      <c r="C90" s="376">
        <v>99</v>
      </c>
      <c r="D90" s="376">
        <v>21</v>
      </c>
      <c r="E90" s="327">
        <v>0.82499999999999996</v>
      </c>
      <c r="F90" s="328"/>
      <c r="G90" s="326" t="s">
        <v>1045</v>
      </c>
      <c r="H90" s="25">
        <v>24</v>
      </c>
      <c r="I90" s="25">
        <v>23</v>
      </c>
      <c r="J90" s="25">
        <v>1</v>
      </c>
      <c r="K90" s="327">
        <v>0.95833333333333304</v>
      </c>
      <c r="L90" s="327"/>
      <c r="M90" s="326" t="s">
        <v>1045</v>
      </c>
      <c r="N90" s="25">
        <v>37</v>
      </c>
      <c r="O90" s="25">
        <v>33</v>
      </c>
      <c r="P90" s="25">
        <v>4</v>
      </c>
      <c r="Q90" s="327">
        <v>0.891891891891891</v>
      </c>
      <c r="R90" s="327"/>
      <c r="S90" s="326" t="s">
        <v>1045</v>
      </c>
      <c r="T90" s="25">
        <v>34</v>
      </c>
      <c r="U90" s="25">
        <v>23</v>
      </c>
      <c r="V90" s="25">
        <v>11</v>
      </c>
      <c r="W90" s="327">
        <v>0.67647058823529405</v>
      </c>
      <c r="X90" s="328"/>
      <c r="Y90" s="326" t="s">
        <v>1045</v>
      </c>
      <c r="Z90">
        <v>25</v>
      </c>
      <c r="AA90">
        <v>20</v>
      </c>
      <c r="AB90">
        <v>5</v>
      </c>
      <c r="AC90" s="327">
        <v>0.8</v>
      </c>
    </row>
    <row r="91" spans="1:29" x14ac:dyDescent="0.25">
      <c r="A91" s="326" t="s">
        <v>1046</v>
      </c>
      <c r="B91" s="376">
        <v>8</v>
      </c>
      <c r="C91" s="376">
        <v>8</v>
      </c>
      <c r="D91" s="376">
        <v>0</v>
      </c>
      <c r="E91" s="327">
        <v>1</v>
      </c>
      <c r="F91" s="328"/>
      <c r="G91" s="326" t="s">
        <v>1046</v>
      </c>
      <c r="H91" s="25"/>
      <c r="I91" s="25"/>
      <c r="J91" s="25"/>
      <c r="K91" s="327"/>
      <c r="L91" s="327"/>
      <c r="M91" s="326" t="s">
        <v>1046</v>
      </c>
      <c r="N91" s="25"/>
      <c r="O91" s="25"/>
      <c r="P91" s="25"/>
      <c r="Q91" s="327"/>
      <c r="R91" s="327"/>
      <c r="S91" s="326" t="s">
        <v>1046</v>
      </c>
      <c r="T91" s="25">
        <v>8</v>
      </c>
      <c r="U91" s="25">
        <v>8</v>
      </c>
      <c r="V91" s="25">
        <v>0</v>
      </c>
      <c r="W91" s="327">
        <v>1</v>
      </c>
      <c r="X91" s="328"/>
      <c r="Y91" s="326" t="s">
        <v>1046</v>
      </c>
      <c r="Z91"/>
      <c r="AA91"/>
      <c r="AB91"/>
      <c r="AC91" s="327"/>
    </row>
    <row r="92" spans="1:29" x14ac:dyDescent="0.25">
      <c r="A92" s="326" t="s">
        <v>1047</v>
      </c>
      <c r="B92" s="376">
        <v>28</v>
      </c>
      <c r="C92" s="376">
        <v>26</v>
      </c>
      <c r="D92" s="377">
        <v>2</v>
      </c>
      <c r="E92" s="327">
        <v>0.92857142857142805</v>
      </c>
      <c r="F92" s="328"/>
      <c r="G92" s="326" t="s">
        <v>1047</v>
      </c>
      <c r="H92" s="25"/>
      <c r="I92" s="25"/>
      <c r="J92" s="25"/>
      <c r="K92" s="327"/>
      <c r="L92" s="327"/>
      <c r="M92" s="326" t="s">
        <v>1047</v>
      </c>
      <c r="N92" s="25">
        <v>23</v>
      </c>
      <c r="O92" s="25">
        <v>21</v>
      </c>
      <c r="P92" s="25">
        <v>2</v>
      </c>
      <c r="Q92" s="327">
        <v>0.91304347826086896</v>
      </c>
      <c r="R92" s="327"/>
      <c r="S92" s="326" t="s">
        <v>1047</v>
      </c>
      <c r="T92" s="25">
        <v>1</v>
      </c>
      <c r="U92" s="25">
        <v>1</v>
      </c>
      <c r="V92" s="25">
        <v>0</v>
      </c>
      <c r="W92" s="327">
        <v>1</v>
      </c>
      <c r="X92" s="328"/>
      <c r="Y92" s="326" t="s">
        <v>1047</v>
      </c>
      <c r="Z92">
        <v>4</v>
      </c>
      <c r="AA92">
        <v>4</v>
      </c>
      <c r="AB92">
        <v>0</v>
      </c>
      <c r="AC92" s="327">
        <v>1</v>
      </c>
    </row>
    <row r="93" spans="1:29" x14ac:dyDescent="0.25">
      <c r="A93" s="326" t="s">
        <v>1048</v>
      </c>
      <c r="B93" s="376">
        <v>44</v>
      </c>
      <c r="C93" s="376">
        <v>40</v>
      </c>
      <c r="D93" s="376">
        <v>4</v>
      </c>
      <c r="E93" s="327">
        <v>0.90909090909090895</v>
      </c>
      <c r="F93" s="328"/>
      <c r="G93" s="326" t="s">
        <v>1048</v>
      </c>
      <c r="H93" s="25">
        <v>4</v>
      </c>
      <c r="I93" s="25">
        <v>4</v>
      </c>
      <c r="J93" s="25">
        <v>0</v>
      </c>
      <c r="K93" s="327">
        <v>1</v>
      </c>
      <c r="L93" s="327"/>
      <c r="M93" s="326" t="s">
        <v>1048</v>
      </c>
      <c r="N93" s="25">
        <v>35</v>
      </c>
      <c r="O93" s="25">
        <v>31</v>
      </c>
      <c r="P93" s="25">
        <v>4</v>
      </c>
      <c r="Q93" s="327">
        <v>0.88571428571428501</v>
      </c>
      <c r="R93" s="327"/>
      <c r="S93" s="326" t="s">
        <v>1048</v>
      </c>
      <c r="T93" s="25">
        <v>5</v>
      </c>
      <c r="U93" s="25">
        <v>5</v>
      </c>
      <c r="V93" s="25">
        <v>0</v>
      </c>
      <c r="W93" s="327">
        <v>1</v>
      </c>
      <c r="X93" s="328"/>
      <c r="Y93" s="326" t="s">
        <v>1048</v>
      </c>
      <c r="Z93"/>
      <c r="AA93"/>
      <c r="AB93"/>
      <c r="AC93" s="327"/>
    </row>
    <row r="94" spans="1:29" x14ac:dyDescent="0.25">
      <c r="A94" s="326" t="s">
        <v>1049</v>
      </c>
      <c r="B94" s="376">
        <v>57</v>
      </c>
      <c r="C94" s="376">
        <v>47</v>
      </c>
      <c r="D94" s="376">
        <v>10</v>
      </c>
      <c r="E94" s="327">
        <v>0.82456140350877105</v>
      </c>
      <c r="F94" s="328"/>
      <c r="G94" s="326" t="s">
        <v>1049</v>
      </c>
      <c r="H94" s="25"/>
      <c r="I94" s="25"/>
      <c r="J94" s="25"/>
      <c r="K94" s="327"/>
      <c r="L94" s="327"/>
      <c r="M94" s="326" t="s">
        <v>1049</v>
      </c>
      <c r="N94" s="25">
        <v>46</v>
      </c>
      <c r="O94" s="25">
        <v>39</v>
      </c>
      <c r="P94" s="25">
        <v>7</v>
      </c>
      <c r="Q94" s="327">
        <v>0.84782608695652095</v>
      </c>
      <c r="R94" s="327"/>
      <c r="S94" s="326" t="s">
        <v>1049</v>
      </c>
      <c r="T94" s="25">
        <v>4</v>
      </c>
      <c r="U94" s="25">
        <v>4</v>
      </c>
      <c r="V94" s="25">
        <v>0</v>
      </c>
      <c r="W94" s="327">
        <v>1</v>
      </c>
      <c r="X94" s="328"/>
      <c r="Y94" s="326" t="s">
        <v>1049</v>
      </c>
      <c r="Z94">
        <v>7</v>
      </c>
      <c r="AA94">
        <v>4</v>
      </c>
      <c r="AB94">
        <v>3</v>
      </c>
      <c r="AC94" s="327">
        <v>0.57142857142857095</v>
      </c>
    </row>
    <row r="95" spans="1:29" x14ac:dyDescent="0.25">
      <c r="A95" s="326" t="s">
        <v>1050</v>
      </c>
      <c r="B95" s="376">
        <v>31</v>
      </c>
      <c r="C95" s="376">
        <v>23</v>
      </c>
      <c r="D95" s="376">
        <v>8</v>
      </c>
      <c r="E95" s="327">
        <v>0.74193548387096697</v>
      </c>
      <c r="F95" s="328"/>
      <c r="G95" s="326" t="s">
        <v>1050</v>
      </c>
      <c r="H95" s="25">
        <v>4</v>
      </c>
      <c r="I95" s="25">
        <v>2</v>
      </c>
      <c r="J95" s="25">
        <v>2</v>
      </c>
      <c r="K95" s="327">
        <v>0.5</v>
      </c>
      <c r="L95" s="327"/>
      <c r="M95" s="326" t="s">
        <v>1050</v>
      </c>
      <c r="N95" s="25">
        <v>8</v>
      </c>
      <c r="O95" s="25">
        <v>5</v>
      </c>
      <c r="P95" s="25">
        <v>3</v>
      </c>
      <c r="Q95" s="327">
        <v>0.625</v>
      </c>
      <c r="R95" s="327"/>
      <c r="S95" s="326" t="s">
        <v>1050</v>
      </c>
      <c r="T95" s="25">
        <v>4</v>
      </c>
      <c r="U95" s="25">
        <v>3</v>
      </c>
      <c r="V95" s="25">
        <v>1</v>
      </c>
      <c r="W95" s="327">
        <v>0.75</v>
      </c>
      <c r="X95" s="328"/>
      <c r="Y95" s="326" t="s">
        <v>1050</v>
      </c>
      <c r="Z95">
        <v>15</v>
      </c>
      <c r="AA95">
        <v>13</v>
      </c>
      <c r="AB95">
        <v>2</v>
      </c>
      <c r="AC95" s="327">
        <v>0.86666666666666603</v>
      </c>
    </row>
    <row r="96" spans="1:29" s="22" customFormat="1" x14ac:dyDescent="0.25">
      <c r="A96" s="329" t="s">
        <v>692</v>
      </c>
      <c r="B96" s="330">
        <f>SUM(B5:B95)</f>
        <v>7925</v>
      </c>
      <c r="C96" s="330">
        <f>SUM(C5:C95)</f>
        <v>6907</v>
      </c>
      <c r="D96" s="330">
        <f>SUM(D5:D95)</f>
        <v>1018</v>
      </c>
      <c r="E96" s="331">
        <f>C96/B96</f>
        <v>0.87154574132492113</v>
      </c>
      <c r="F96" s="329"/>
      <c r="G96" s="329" t="s">
        <v>692</v>
      </c>
      <c r="H96" s="330">
        <f>SUM(H5:H95)</f>
        <v>1277</v>
      </c>
      <c r="I96" s="330">
        <f>SUM(I5:I95)</f>
        <v>1095</v>
      </c>
      <c r="J96" s="330">
        <f>SUM(J5:J95)</f>
        <v>182</v>
      </c>
      <c r="K96" s="331">
        <f>I96/H96</f>
        <v>0.85747846515270165</v>
      </c>
      <c r="L96" s="331"/>
      <c r="M96" s="329" t="s">
        <v>692</v>
      </c>
      <c r="N96" s="330">
        <f>SUM(N5:N95)</f>
        <v>3687</v>
      </c>
      <c r="O96" s="330">
        <f>SUM(O5:O95)</f>
        <v>3114</v>
      </c>
      <c r="P96" s="330">
        <f>SUM(P5:P95)</f>
        <v>573</v>
      </c>
      <c r="Q96" s="331">
        <f>O96/N96</f>
        <v>0.84458909682668837</v>
      </c>
      <c r="R96" s="331"/>
      <c r="S96" s="329" t="s">
        <v>692</v>
      </c>
      <c r="T96" s="330">
        <f>SUM(T5:T95)</f>
        <v>1537</v>
      </c>
      <c r="U96" s="330">
        <f>SUM(U5:U95)</f>
        <v>1368</v>
      </c>
      <c r="V96" s="330">
        <f>SUM(V5:V95)</f>
        <v>169</v>
      </c>
      <c r="W96" s="331">
        <f>U96/T96</f>
        <v>0.89004554326610275</v>
      </c>
      <c r="X96" s="329"/>
      <c r="Y96" s="329" t="s">
        <v>692</v>
      </c>
      <c r="Z96" s="330">
        <f>SUM(Z5:Z95)</f>
        <v>1421</v>
      </c>
      <c r="AA96" s="330">
        <f>SUM(AA5:AA95)</f>
        <v>1327</v>
      </c>
      <c r="AB96" s="330">
        <f>SUM(AB5:AB95)</f>
        <v>94</v>
      </c>
      <c r="AC96" s="331">
        <f>AA96/Z96</f>
        <v>0.93384940182969745</v>
      </c>
    </row>
    <row r="97" spans="1:29" x14ac:dyDescent="0.25">
      <c r="A97" s="332"/>
      <c r="B97" s="333"/>
      <c r="C97" s="333"/>
      <c r="D97" s="333"/>
      <c r="E97" s="332"/>
      <c r="F97" s="332"/>
      <c r="G97" s="332"/>
      <c r="H97" s="332"/>
      <c r="I97" s="332"/>
      <c r="J97" s="332"/>
      <c r="K97" s="332"/>
      <c r="L97" s="332"/>
      <c r="M97" s="332"/>
      <c r="N97" s="332"/>
      <c r="O97" s="332"/>
      <c r="P97" s="332"/>
      <c r="Q97" s="332"/>
      <c r="R97" s="332"/>
      <c r="S97" s="332"/>
      <c r="T97" s="332"/>
      <c r="U97" s="332"/>
      <c r="V97" s="332"/>
      <c r="W97" s="332"/>
      <c r="X97" s="332"/>
      <c r="Y97" s="332"/>
      <c r="Z97" s="332"/>
      <c r="AA97" s="332"/>
      <c r="AB97" s="332"/>
      <c r="AC97" s="332"/>
    </row>
    <row r="98" spans="1:29" x14ac:dyDescent="0.25">
      <c r="A98" s="332"/>
      <c r="B98" s="334"/>
      <c r="C98" s="334"/>
      <c r="D98" s="332"/>
      <c r="E98" s="332"/>
      <c r="F98" s="332"/>
      <c r="G98" s="332"/>
      <c r="H98" s="332"/>
      <c r="I98" s="332"/>
      <c r="J98" s="332"/>
      <c r="K98" s="332"/>
      <c r="L98" s="332"/>
      <c r="M98" s="332"/>
      <c r="N98" s="332"/>
      <c r="O98" s="332"/>
      <c r="P98" s="332"/>
      <c r="Q98" s="332"/>
      <c r="R98" s="332"/>
      <c r="S98" s="332"/>
      <c r="T98" s="332"/>
      <c r="U98" s="332"/>
      <c r="V98" s="332"/>
      <c r="W98" s="332"/>
      <c r="X98" s="332"/>
      <c r="Y98" s="332"/>
      <c r="Z98" s="332"/>
      <c r="AA98" s="332"/>
      <c r="AB98" s="332"/>
      <c r="AC98" s="332"/>
    </row>
    <row r="99" spans="1:29" x14ac:dyDescent="0.25">
      <c r="A99" s="335" t="s">
        <v>1186</v>
      </c>
      <c r="B99" s="335"/>
      <c r="C99" s="335"/>
      <c r="D99" s="335"/>
      <c r="E99" s="335"/>
      <c r="F99" s="335"/>
      <c r="G99" s="335"/>
      <c r="H99" s="335"/>
      <c r="I99" s="335"/>
      <c r="J99" s="335"/>
      <c r="K99" s="335"/>
      <c r="L99" s="335"/>
      <c r="M99" s="335"/>
      <c r="N99" s="335"/>
      <c r="O99" s="335"/>
      <c r="P99" s="335"/>
      <c r="Q99" s="335"/>
      <c r="R99" s="335"/>
      <c r="S99" s="335"/>
      <c r="T99" s="335"/>
      <c r="U99" s="335"/>
      <c r="V99" s="335"/>
      <c r="W99" s="335"/>
      <c r="X99" s="335"/>
      <c r="Y99" s="335"/>
      <c r="Z99" s="335"/>
      <c r="AA99" s="335"/>
      <c r="AB99" s="335"/>
      <c r="AC99" s="335"/>
    </row>
  </sheetData>
  <sheetProtection algorithmName="SHA-512" hashValue="1Onhi2PG+tA6e22tMKlhZxF9Psk8104HSfGuUVe1+tMTsH8C+02lsJvssk24tD/GikzthBzmMjgLxz5/ablNhg==" saltValue="2tOL3rzc0rgfKNiLSKiqUQ==" spinCount="100000" sheet="1" objects="1" scenarios="1" sort="0" autoFilter="0"/>
  <autoFilter ref="A3:AC3" xr:uid="{A9799AA0-1255-4CBA-BC1F-10A93A6D8277}"/>
  <mergeCells count="6">
    <mergeCell ref="A1:AC1"/>
    <mergeCell ref="A2:E2"/>
    <mergeCell ref="G2:K2"/>
    <mergeCell ref="M2:Q2"/>
    <mergeCell ref="S2:W2"/>
    <mergeCell ref="Y2:AC2"/>
  </mergeCells>
  <printOptions horizontalCentered="1"/>
  <pageMargins left="0.2" right="0.2" top="0.5" bottom="0.25" header="0.3" footer="0.3"/>
  <pageSetup scale="49"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5F7E6A4A7923459903E0EA6132ED8A" ma:contentTypeVersion="10" ma:contentTypeDescription="Create a new document." ma:contentTypeScope="" ma:versionID="bbc4a44981be284991711f2c7249d453">
  <xsd:schema xmlns:xsd="http://www.w3.org/2001/XMLSchema" xmlns:xs="http://www.w3.org/2001/XMLSchema" xmlns:p="http://schemas.microsoft.com/office/2006/metadata/properties" xmlns:ns3="5cae5f79-5544-4453-bc84-6120df2460b7" targetNamespace="http://schemas.microsoft.com/office/2006/metadata/properties" ma:root="true" ma:fieldsID="f2422df72a1606f691021da474e3a37d" ns3:_="">
    <xsd:import namespace="5cae5f79-5544-4453-bc84-6120df2460b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ae5f79-5544-4453-bc84-6120df2460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19E2D-D5B0-402E-B039-BEE44E2ED4A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cae5f79-5544-4453-bc84-6120df2460b7"/>
    <ds:schemaRef ds:uri="http://www.w3.org/XML/1998/namespace"/>
    <ds:schemaRef ds:uri="http://purl.org/dc/dcmitype/"/>
  </ds:schemaRefs>
</ds:datastoreItem>
</file>

<file path=customXml/itemProps2.xml><?xml version="1.0" encoding="utf-8"?>
<ds:datastoreItem xmlns:ds="http://schemas.openxmlformats.org/officeDocument/2006/customXml" ds:itemID="{F32A2227-6F18-4775-A987-0E32501BFD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ae5f79-5544-4453-bc84-6120df246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103B76-3A6C-40CF-9915-E4B277F282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Cover</vt:lpstr>
      <vt:lpstr>Table of Content</vt:lpstr>
      <vt:lpstr>Table 1 Student Faculty Ratios</vt:lpstr>
      <vt:lpstr>Table 1 - SFR FY2021</vt:lpstr>
      <vt:lpstr>Table 2 Highest Enrolled Course</vt:lpstr>
      <vt:lpstr>T-2A 100 Highest Enrolled</vt:lpstr>
      <vt:lpstr>Table 2B-Top 50 crse by campus</vt:lpstr>
      <vt:lpstr>Table 3 Course Sections Offered</vt:lpstr>
      <vt:lpstr>T-3 Active and Cancelled</vt:lpstr>
      <vt:lpstr>Table 4 Degree Program Enrlmnt </vt:lpstr>
      <vt:lpstr>T-4 Program Enrollment</vt:lpstr>
      <vt:lpstr>Table 5 Awards by Type</vt:lpstr>
      <vt:lpstr>T5-Awards 2017-21</vt:lpstr>
      <vt:lpstr>Table 6 Program Transfers</vt:lpstr>
      <vt:lpstr>T-6 FY21 Program Transfers</vt:lpstr>
      <vt:lpstr>Table 7 Four-Year GradTrns Rate</vt:lpstr>
      <vt:lpstr>T-7 grad-transfer rate</vt:lpstr>
      <vt:lpstr>Table 8 Credits &amp;Time to Award</vt:lpstr>
      <vt:lpstr>T-8 Credit Time to Award</vt:lpstr>
      <vt:lpstr>Table 9 Top Producing Awards</vt:lpstr>
      <vt:lpstr>T-9A Top Producing in FY21</vt:lpstr>
      <vt:lpstr>T-9B-FY21 TOP 5-Yr Trend</vt:lpstr>
      <vt:lpstr>Table 10 Low Producing Awards</vt:lpstr>
      <vt:lpstr>T 10 - Low Produing in FY21</vt:lpstr>
      <vt:lpstr>Cover!Print_Area</vt:lpstr>
      <vt:lpstr>'T-4 Program Enrollment'!Print_Area</vt:lpstr>
      <vt:lpstr>'T5-Awards 2017-21'!Print_Area</vt:lpstr>
      <vt:lpstr>'T-6 FY21 Program Transfers'!Print_Area</vt:lpstr>
      <vt:lpstr>'T-9A Top Producing in FY21'!Print_Area</vt:lpstr>
      <vt:lpstr>'Table of Content'!Print_Area</vt:lpstr>
      <vt:lpstr>'T-3 Active and Cancelled'!Print_Titles</vt:lpstr>
      <vt:lpstr>'T5-Awards 2017-21'!Print_Titles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Daphne Alfelor</cp:lastModifiedBy>
  <cp:lastPrinted>2022-05-11T21:57:43Z</cp:lastPrinted>
  <dcterms:created xsi:type="dcterms:W3CDTF">2011-02-11T15:45:55Z</dcterms:created>
  <dcterms:modified xsi:type="dcterms:W3CDTF">2022-05-13T16:24:41Z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0x0101003C5F7E6A4A7923459903E0EA6132ED8A</vt:lpwstr>
  </property>
</Properties>
</file>